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lwanchoo/Documents/files/esdis/Annual_reports/FY20AnuualReport/"/>
    </mc:Choice>
  </mc:AlternateContent>
  <xr:revisionPtr revIDLastSave="0" documentId="13_ncr:1_{068EE393-56BB-5744-8D4D-81C3D2076B46}" xr6:coauthVersionLast="45" xr6:coauthVersionMax="45" xr10:uidLastSave="{00000000-0000-0000-0000-000000000000}"/>
  <bookViews>
    <workbookView xWindow="0" yWindow="500" windowWidth="33600" windowHeight="19480" xr2:uid="{8C5843A6-CBFF-B440-A698-3B7B49CF5E44}"/>
  </bookViews>
  <sheets>
    <sheet name="Cover" sheetId="15" r:id="rId1"/>
    <sheet name="Introduction" sheetId="16" r:id="rId2"/>
    <sheet name="Web_Sessions-Visitors" sheetId="6" r:id="rId3"/>
    <sheet name="Web Repeat Visitors" sheetId="7" r:id="rId4"/>
    <sheet name="Web Activity by Country" sheetId="8" r:id="rId5"/>
    <sheet name="Earthdata WebMetrics" sheetId="9" r:id="rId6"/>
    <sheet name="LANCE_WebMetrics" sheetId="10" r:id="rId7"/>
    <sheet name="Worldview_WebMetrics" sheetId="12" r:id="rId8"/>
    <sheet name="Earthdata Systems" sheetId="13" r:id="rId9"/>
    <sheet name="Web Trends" sheetId="14" r:id="rId10"/>
  </sheets>
  <definedNames>
    <definedName name="_xlnm.Print_Area" localSheetId="3">'Web Repeat Visitors'!#REF!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14" l="1"/>
  <c r="C19" i="14"/>
  <c r="D19" i="14"/>
  <c r="F19" i="14"/>
  <c r="E19" i="14"/>
  <c r="O43" i="7" l="1"/>
  <c r="O42" i="7"/>
  <c r="O19" i="7"/>
  <c r="F196" i="14" l="1"/>
  <c r="E200" i="14" s="1"/>
  <c r="E196" i="14"/>
  <c r="D196" i="14"/>
  <c r="D200" i="14" s="1"/>
  <c r="C196" i="14"/>
  <c r="B200" i="14" s="1"/>
  <c r="B196" i="14"/>
  <c r="C200" i="14" s="1"/>
  <c r="F185" i="14"/>
  <c r="E201" i="14" s="1"/>
  <c r="E185" i="14"/>
  <c r="D185" i="14"/>
  <c r="D201" i="14" s="1"/>
  <c r="C185" i="14"/>
  <c r="B201" i="14" s="1"/>
  <c r="B185" i="14"/>
  <c r="C201" i="14" s="1"/>
  <c r="F174" i="14"/>
  <c r="E202" i="14" s="1"/>
  <c r="E174" i="14"/>
  <c r="D174" i="14"/>
  <c r="D202" i="14" s="1"/>
  <c r="C174" i="14"/>
  <c r="B202" i="14" s="1"/>
  <c r="B174" i="14"/>
  <c r="C202" i="14" s="1"/>
  <c r="F160" i="14"/>
  <c r="E203" i="14" s="1"/>
  <c r="E160" i="14"/>
  <c r="D160" i="14"/>
  <c r="D203" i="14" s="1"/>
  <c r="C160" i="14"/>
  <c r="B203" i="14" s="1"/>
  <c r="B160" i="14"/>
  <c r="C203" i="14" s="1"/>
  <c r="F146" i="14"/>
  <c r="E204" i="14" s="1"/>
  <c r="E146" i="14"/>
  <c r="D146" i="14"/>
  <c r="D204" i="14" s="1"/>
  <c r="C146" i="14"/>
  <c r="B204" i="14" s="1"/>
  <c r="B146" i="14"/>
  <c r="C204" i="14" s="1"/>
  <c r="F132" i="14"/>
  <c r="E205" i="14" s="1"/>
  <c r="E132" i="14"/>
  <c r="D132" i="14"/>
  <c r="D205" i="14" s="1"/>
  <c r="C132" i="14"/>
  <c r="B205" i="14" s="1"/>
  <c r="B132" i="14"/>
  <c r="C205" i="14" s="1"/>
  <c r="F118" i="14"/>
  <c r="E206" i="14" s="1"/>
  <c r="E118" i="14"/>
  <c r="D118" i="14"/>
  <c r="D206" i="14" s="1"/>
  <c r="C118" i="14"/>
  <c r="B206" i="14" s="1"/>
  <c r="B118" i="14"/>
  <c r="C206" i="14" s="1"/>
  <c r="F104" i="14"/>
  <c r="E104" i="14"/>
  <c r="D104" i="14"/>
  <c r="C104" i="14"/>
  <c r="B104" i="14"/>
  <c r="F90" i="14"/>
  <c r="E90" i="14"/>
  <c r="D90" i="14"/>
  <c r="C90" i="14"/>
  <c r="B90" i="14"/>
  <c r="F76" i="14"/>
  <c r="E76" i="14"/>
  <c r="D76" i="14"/>
  <c r="C76" i="14"/>
  <c r="B76" i="14"/>
  <c r="F62" i="14"/>
  <c r="E62" i="14"/>
  <c r="D62" i="14"/>
  <c r="C62" i="14"/>
  <c r="B62" i="14"/>
  <c r="F48" i="14"/>
  <c r="E48" i="14"/>
  <c r="D48" i="14"/>
  <c r="C48" i="14"/>
  <c r="B48" i="14"/>
  <c r="O34" i="14"/>
  <c r="N34" i="14"/>
  <c r="M34" i="14"/>
  <c r="L34" i="14"/>
  <c r="K34" i="14"/>
  <c r="F34" i="14"/>
  <c r="E34" i="14"/>
  <c r="D34" i="14"/>
  <c r="C34" i="14"/>
  <c r="B34" i="14"/>
  <c r="N29" i="10" l="1"/>
  <c r="D23" i="10"/>
  <c r="C23" i="10"/>
  <c r="B23" i="10"/>
  <c r="N34" i="9"/>
  <c r="D30" i="9"/>
  <c r="C30" i="9"/>
  <c r="B30" i="9"/>
  <c r="N19" i="7"/>
  <c r="M19" i="7"/>
  <c r="L19" i="7"/>
  <c r="K19" i="7"/>
  <c r="J19" i="7"/>
  <c r="I19" i="7"/>
  <c r="H19" i="7"/>
  <c r="G19" i="7"/>
  <c r="F19" i="7"/>
  <c r="E19" i="7"/>
  <c r="D19" i="7"/>
  <c r="C19" i="7"/>
  <c r="O18" i="7"/>
  <c r="O17" i="7"/>
  <c r="O16" i="7"/>
  <c r="O15" i="7"/>
  <c r="O14" i="7"/>
  <c r="O13" i="7"/>
  <c r="O12" i="7"/>
  <c r="O11" i="7"/>
  <c r="O10" i="7"/>
  <c r="O9" i="7"/>
  <c r="O8" i="7"/>
  <c r="O7" i="7"/>
  <c r="E50" i="6"/>
  <c r="D50" i="6"/>
  <c r="C50" i="6"/>
  <c r="F26" i="6"/>
  <c r="E26" i="6"/>
  <c r="D26" i="6"/>
  <c r="C26" i="6"/>
  <c r="F24" i="6"/>
  <c r="E24" i="6"/>
  <c r="D24" i="6"/>
  <c r="C24" i="6"/>
</calcChain>
</file>

<file path=xl/sharedStrings.xml><?xml version="1.0" encoding="utf-8"?>
<sst xmlns="http://schemas.openxmlformats.org/spreadsheetml/2006/main" count="601" uniqueCount="177">
  <si>
    <t>DAAC</t>
  </si>
  <si>
    <t xml:space="preserve"># Visits </t>
  </si>
  <si>
    <t># Views</t>
  </si>
  <si>
    <t># Visitors</t>
  </si>
  <si>
    <t># Hosts</t>
  </si>
  <si>
    <t># Repeat Visitors</t>
  </si>
  <si>
    <t>ASDC</t>
  </si>
  <si>
    <t>ASF</t>
  </si>
  <si>
    <t>CDDIS</t>
  </si>
  <si>
    <t>GES DISC</t>
  </si>
  <si>
    <t>GHRC</t>
  </si>
  <si>
    <t>LP DAAC</t>
  </si>
  <si>
    <t>NSIDC</t>
  </si>
  <si>
    <t>ORNL</t>
  </si>
  <si>
    <t>PO.DAAC</t>
  </si>
  <si>
    <t>SEDAC</t>
  </si>
  <si>
    <t>Earthdata</t>
  </si>
  <si>
    <t xml:space="preserve">Total </t>
  </si>
  <si>
    <t>System Overall*</t>
  </si>
  <si>
    <t>Monthly</t>
    <phoneticPr fontId="0" type="noConversion"/>
  </si>
  <si>
    <t>Month</t>
  </si>
  <si>
    <t># Unique Visitors</t>
  </si>
  <si>
    <t>The sum of monthly visitors could be greater than the number of unique</t>
  </si>
  <si>
    <t xml:space="preserve">  visitor for a given year since one user could be counted more than once</t>
  </si>
  <si>
    <t xml:space="preserve">  if he/she visited the same website in different month.</t>
  </si>
  <si>
    <t>3 - 4</t>
  </si>
  <si>
    <t>5 - 6</t>
  </si>
  <si>
    <t>7 - 9</t>
  </si>
  <si>
    <t>10 - 14</t>
  </si>
  <si>
    <t>15 - 19</t>
  </si>
  <si>
    <t>20 - 29</t>
  </si>
  <si>
    <t>30 - 39</t>
  </si>
  <si>
    <t>40 - 49</t>
  </si>
  <si>
    <t>50 - 59</t>
  </si>
  <si>
    <t>&gt;60</t>
  </si>
  <si>
    <t>Total Visitors</t>
  </si>
  <si>
    <t>PO DAAC</t>
  </si>
  <si>
    <t>System Overall *</t>
  </si>
  <si>
    <t>Ranking</t>
  </si>
  <si>
    <t>Country</t>
  </si>
  <si>
    <t>Visitors</t>
  </si>
  <si>
    <t>Percent Visitors</t>
  </si>
  <si>
    <t>Visits</t>
  </si>
  <si>
    <t>Views</t>
  </si>
  <si>
    <t>Percent Views</t>
  </si>
  <si>
    <t>United States</t>
  </si>
  <si>
    <t>China</t>
  </si>
  <si>
    <t>Canada</t>
  </si>
  <si>
    <t>India</t>
  </si>
  <si>
    <t>United Kingdom</t>
  </si>
  <si>
    <t>Germany</t>
  </si>
  <si>
    <t>Australia</t>
  </si>
  <si>
    <t>Brazil</t>
  </si>
  <si>
    <t>France</t>
  </si>
  <si>
    <t>Japan</t>
  </si>
  <si>
    <t>Netherlands</t>
  </si>
  <si>
    <t>Colombia</t>
  </si>
  <si>
    <t>Italy</t>
  </si>
  <si>
    <t>South Korea</t>
  </si>
  <si>
    <t>Mexico</t>
  </si>
  <si>
    <t>Spain</t>
  </si>
  <si>
    <t>Sweden</t>
  </si>
  <si>
    <t>Russia</t>
  </si>
  <si>
    <t>Peru</t>
  </si>
  <si>
    <t>Webmetrics for Earthdata Website only</t>
  </si>
  <si>
    <t>Web Service</t>
  </si>
  <si>
    <t>Argentina</t>
  </si>
  <si>
    <t>Indonesia</t>
  </si>
  <si>
    <t>Thailand</t>
  </si>
  <si>
    <t>Data Provider</t>
  </si>
  <si>
    <t># Repeat Visitors
since start</t>
  </si>
  <si>
    <t>LANCE</t>
  </si>
  <si>
    <t>Monthly</t>
  </si>
  <si>
    <t>Greece</t>
  </si>
  <si>
    <t>Bolivia</t>
  </si>
  <si>
    <t>Chile</t>
  </si>
  <si>
    <t>FY2019</t>
  </si>
  <si>
    <t>NetInsight</t>
  </si>
  <si>
    <t>Google Analytics</t>
  </si>
  <si>
    <t>FY2018</t>
  </si>
  <si>
    <t>Total</t>
  </si>
  <si>
    <t>FY19 Repeat Visitors
 (2 or more visits)</t>
  </si>
  <si>
    <t>FY18 Repeat Visitors
 (2 or more visits)</t>
  </si>
  <si>
    <t>FY17 Repeat Visitors
 (2 or more visits)</t>
  </si>
  <si>
    <t>FY16 Repeat Visitors
 (2 or more visits)</t>
  </si>
  <si>
    <t>FY15 Repeat Visitors
 (2 or more visits)</t>
  </si>
  <si>
    <t>FY14 Repeat Visitors
 (2 or more visits)</t>
  </si>
  <si>
    <t>FY13 Repeat Visitors
 (2 or more visits)</t>
  </si>
  <si>
    <t>FY12 Repeat Visitors
 (2 or more visits)</t>
  </si>
  <si>
    <t>FY11 Repeat Visitors
 (2 or more visits)</t>
  </si>
  <si>
    <t>FY10 Repeat Visitors
 (2 or more visits)</t>
  </si>
  <si>
    <t>FY09 Repeat Visitors
 (2 or more visits)</t>
  </si>
  <si>
    <t>FY08 Repeat Visitors
 (2 or more visits)</t>
  </si>
  <si>
    <t>GESDISC</t>
  </si>
  <si>
    <t>LPDAAC</t>
  </si>
  <si>
    <t>PODAAC</t>
  </si>
  <si>
    <t>FY07 Repeat Visitors 
(2 or more visits)</t>
  </si>
  <si>
    <t>NA</t>
  </si>
  <si>
    <t>Fiscal Year</t>
  </si>
  <si>
    <t>Repeat Visitors</t>
  </si>
  <si>
    <t>FY2007</t>
  </si>
  <si>
    <t>FY2008</t>
  </si>
  <si>
    <t>FY2009</t>
  </si>
  <si>
    <t>FY2010</t>
  </si>
  <si>
    <t>FY2011</t>
  </si>
  <si>
    <t>FY2012</t>
  </si>
  <si>
    <t>FY2013</t>
  </si>
  <si>
    <t>FY2014</t>
  </si>
  <si>
    <t>FY2015</t>
  </si>
  <si>
    <t>FY2016</t>
  </si>
  <si>
    <t>FY2017</t>
  </si>
  <si>
    <t xml:space="preserve">Note: Fiscal year data are compared using the sums across data generated from individual DAAC profiles.. </t>
  </si>
  <si>
    <t>Earthdata website metrics trend</t>
  </si>
  <si>
    <t>Hosts</t>
  </si>
  <si>
    <t>Earthdata Login</t>
  </si>
  <si>
    <t xml:space="preserve">The Earthdata Login provides a single mechanism for user registration and profile management for all EOSDIS system components (DAACs, Tools, and Services). Earthdata Login also helps the EOSDIS program better understand the usage of EOSDIS services to improve user experience through customization of tools and improvement of services. Given the utilization of Earthdata Login across EOSDIS system components, Earthdata Login metrics provide one measure of interest in NASA earth science holdings. </t>
  </si>
  <si>
    <t>Common Metadata Repository (CMR)</t>
  </si>
  <si>
    <t>The Common Metadata Repository (CMR) is a high-performance, high-quality, continuously evolving metadata system that catalogs all data and service metadata records for the EOSDIS system and is the authoritative management system for all EOSDIS metadata. These metadata records are registered, modified, discovered, and accessed through programmatic interfaces leveraging standard protocols and APIs.
While collection metadata provides information about types of data stored in the CMR, granule metadata is the smallest aggregation of data which is independently managed (i.e., described, inventoried, retrievable). These are metadata elements that describe a single granule of a data product. Values of granule metadata apply to all of the data in that one granule. Typical metadata in this category describe spatial and temporal extent of the data as well as the quality and lineage of the data.</t>
  </si>
  <si>
    <t xml:space="preserve">The number of total collection, or data set series, holdings in CMR increased by 1.1% in FY 2019, from 34,172 at the beginning of the fiscal year to 34,535 at the end of the fiscal year. The number of collections fluctuated throughout the year due to collections being added and removed in the November 2018 through April 2019 time frames, but had a fairly steady upwards trend from early May through the end of September. </t>
  </si>
  <si>
    <t>While collection metadata provides information about types of data stored in the CMR, granule metadata is the smallest aggregation of data which is independently managed (i.e., described, inventoried, retrievable). These are metadata elements that describe a single granule of a data product. Values of granule metadata apply to all of the data in that one granule. Typical metadata in this category describe spatial and temporal extent of the data as well as the quality and lineage of the data.</t>
  </si>
  <si>
    <t>Earthdata Search Client (EDSC)</t>
  </si>
  <si>
    <t>Note:</t>
  </si>
  <si>
    <t>LAADS DAAC</t>
  </si>
  <si>
    <r>
      <t xml:space="preserve">
</t>
    </r>
    <r>
      <rPr>
        <sz val="36"/>
        <rFont val="Arial"/>
        <family val="2"/>
      </rPr>
      <t xml:space="preserve">
EOSDIS Web Access Metrics
FY2020
Part of the Annual Metrics Report</t>
    </r>
    <r>
      <rPr>
        <sz val="10"/>
        <rFont val="Arial"/>
        <family val="2"/>
      </rPr>
      <t xml:space="preserve">
</t>
    </r>
  </si>
  <si>
    <t>Prepared By:
Lalit Wanchoo, Adnet Systems, Inc.
Durga Kafle, Adnet Systems, Inc
Ja Soon Shim, Adnet Systems, Inc
November 2020</t>
  </si>
  <si>
    <t>OB.DAAC</t>
  </si>
  <si>
    <t>* Represents the sum of the metrics from all 12 DAACs and excludes Earthdata.</t>
  </si>
  <si>
    <t>At the time of this report, the combined profile does not include Earthdata.</t>
  </si>
  <si>
    <t>Sessions</t>
  </si>
  <si>
    <t>Percent Sessions</t>
  </si>
  <si>
    <t>Sessions, Views and Visitors by data center for visits greater than or equal to 1 min.</t>
  </si>
  <si>
    <t xml:space="preserve"># Sessions </t>
  </si>
  <si>
    <t>The sum of monthly Sessions could be greater than the total System Overall number of Sessions for a given year since multiple Sessions could cross over from one month to another month. As such will be treated as different Sessions.</t>
  </si>
  <si>
    <t xml:space="preserve">EOSDIS web activity is measured by number of sessions (visits) made, the number of pages Viewed and the number of distinct Visitors.  Repeat visitors is a count of those visitors who made at least two sessions since beginning of the FY
Web metrics are presented for visits of one minute or greater.   Visits of at least one minute are considered to represent significant work accomplished, and many of the shorter visits are of less than a second.  
All twelve EOSDIS DAACs report web metrics are included in this report.  </t>
  </si>
  <si>
    <t>EOSDIS Web Visitors are characterized by the number of sessions they make and how frequently they return. Visitors counted in the table below are those that stayed for one minute or more. Repeat Visitors are counted from the start of the Fiscal Year. Metrics data is collected per data center and summed for an EOSDIS total.</t>
  </si>
  <si>
    <t>FY2020 Web Visitors for Sessions of one minute or more</t>
  </si>
  <si>
    <t># of Sessions</t>
  </si>
  <si>
    <t>This worksheet presents web activity by the top 20 Countries from Google Analytics sorted by # of Sessions.  The data came from a combined profile for 12 EOSDIS DAACs . Country information is based on the Google analytics geographical data.</t>
  </si>
  <si>
    <t>Repeat users In Google Analytics, if a user has multiple sessions during the computation time period that user will be counted for all  sessions grouped that are applicable to that user. So, the total number of visitors computed based on session counts do not match the corresponding total number of visitors without taking into account count of sessions.</t>
  </si>
  <si>
    <t>FY20</t>
  </si>
  <si>
    <t>No domain report as domain identiication is not available in Google Analytics</t>
  </si>
  <si>
    <t>FY2020 from Earthdata website (For sessions &gt;= I min.)</t>
  </si>
  <si>
    <t># Sessions</t>
  </si>
  <si>
    <t>LANCE web visitors are characterized by the number of sessions they make and how frequently they return. Visitors counted in the table below are those that stayed for one minute or more. Repeat Visitors are counted from the start of the Fiscal Year. Please note that the sum of monthly visitors could be greater than the number of unique visitors for a given year since one user could be counted more than once in the monthly visitor count if  he/she visited the LANCE websites in different months.</t>
  </si>
  <si>
    <t>FY2020 from LANCE (For sessions &gt;= I min.)</t>
  </si>
  <si>
    <t>LANCE web activity is measured by number of sessions made, the number of pages viewed and the number of distinct visitors for the LANCE website.  Repeat visitors is a count of those visitors who made at least two sessions since the start of the fiscal year.
Web metrics are presented for sessions of one minute or greater. Sessions of at least one minute are considered to represent significant work accomplished, and many of the shorter sessions are of less than a second.</t>
  </si>
  <si>
    <t>FY2020</t>
  </si>
  <si>
    <t>Following table presents web activity by the top 20 Countries sorted by # of Views  The data came from LANCE website profile and country information is based on the Google Analytics  IP Geolocation resolution.</t>
  </si>
  <si>
    <t>Ukraine</t>
  </si>
  <si>
    <t>If you have any questions or comments, please contact Drew Kittel  at (301) 614-6582 or drew.h.kittel@nasa.gov..</t>
  </si>
  <si>
    <t>https://analytics.google.com/analytics/web/#/report/visitors-overview/a112998278w130987407p135169912/_u.date00=20191001&amp;_u.date01=20200930&amp;overview-graphOptions.selected=analytics.nthMonth&amp;overview-graphOptions.primaryConcept=analytics.totalVisitors/</t>
  </si>
  <si>
    <t>https://analytics.google.com/analytics/web/#/report/content-event-events/a112998278w130987407p135169912/_u.date00=20191001&amp;_u.date01=20200930&amp;explorer-table.plotKeys=%5B%5D&amp;_r.drilldown=analytics.eventCategory:Data%20Download&amp;explorer-graphOptions.compareConcept=analytics.visits&amp;explorer-graphOptions.selected=analytics.nthMonth/</t>
  </si>
  <si>
    <t>https://analytics.google.com/analytics/web/#/report/visitors-mobile-overview/a112998278w130987407p135169912/_u.date00=20191001&amp;_u.date01=20200930&amp;explorer-graphOptions.selected=analytics.nthMonth&amp;explorer-table.plotKeys=%5B%5B%22mobile%22%5D,%5B%22tablet%22%5D%5D/</t>
  </si>
  <si>
    <t>Earthdata Systems are some of the systems that are under EED-2 and provide metrics on the number of users registering with earthdata login and number of data collections and granules metadata provided by various data providers to the CMR. In addition earthdata search client utilization is provided by showing number of sessions and acquisitions. These metrics are provided for the FY 2020 by Louis Swentek (Lou_Swentek@raytheon.com) of EED-2.</t>
  </si>
  <si>
    <t>The total number of Earthdata Login registered users increased by 22.1% over the course of FY2020, from 573,109 at the beginning of October 2019 to 736,132 by the end of September 2020.</t>
  </si>
  <si>
    <t>The number of new users registered weekly in Earthdata Login varied seasonally and as key events occurred throughout FY2020. The number of new registered users ranged from a low of 2061 for the week ending 4/13/20 (as many organizations were adjusting their working models due to the COVID-19 pandemic) to a high of 4324 the week ending 2/17/20, with an average of over 3150 new users per week. New user registrations continued to show strong growth with at least 2061 new users added each week outside of the year-end holiday period.</t>
  </si>
  <si>
    <t>Additional web metrics are available, please contact Ryan Boller (ryan.a.boller@nasa.gov)</t>
  </si>
  <si>
    <t>An event is any on-page action other than loading a page.  If the target has more to do with interacting with the page or performing an on-page action,</t>
  </si>
  <si>
    <t>like entering form data, starting a video or making a selection choice, then it should be defined as an event.  </t>
  </si>
  <si>
    <t>Sessions represent the number of users who accessed the data download feature as opposed to total number of visitors</t>
  </si>
  <si>
    <t>The number of EOSDIS collection holdings in CMR, however, increased by 9.2%, from 8738 in October 2019 to 9544 at the end of September 2020. The number of collections had a fairly steady upwards trend throughout the year.</t>
  </si>
  <si>
    <t>The Earthdata Search Client is the primary client for accessing NASA Earth Science data via the flagship earthdata.nasa.gov website. Utilization of the EDSC is measured in terms of the number of sessions, or visits by a user over a short period of time, to the site as well as by acquisitions, which represent the number of times data was downloaded via the EDSC.
EDSC showed steady utilization throughout FY2019.  EDSC sessions fluctuated throughout the year, with a low of about 7,500 on September 30, 2020, and a high of about 17,000 on May 18, 2020.</t>
  </si>
  <si>
    <t>EDSC acquisitions likewise fluctuated throughout the year.  Disregarding the erronious readings prior to 11/11/2019 (as noted on the graph), EDSC acquisitions fluctuated from a high of around 16,000 in April 2020 to a low of around 6,000 in late September 2020.</t>
  </si>
  <si>
    <t>Data provided by the Louis Swentek (Lou_Swentek@raytheon.com) EED-2 staff by email on October 2020.</t>
  </si>
  <si>
    <t>FY20 Repeat Visitors
 (2 or more visits)</t>
  </si>
  <si>
    <t>Google Analytics - FY2020</t>
  </si>
  <si>
    <t>Sessions (Visits)</t>
  </si>
  <si>
    <t># Hosts (Not Available in GA)</t>
  </si>
  <si>
    <t>Not Available</t>
  </si>
  <si>
    <t>from GA</t>
  </si>
  <si>
    <t>From GA</t>
  </si>
  <si>
    <r>
      <rPr>
        <sz val="10"/>
        <rFont val="Arial"/>
        <family val="2"/>
      </rPr>
      <t>This file contains  FY2020 web access and Earthdata Systems metrics, Prior to FY2019 these mertrics were part of the main annual report file and now have been provided as a separate file.For FY 2007 to FY 2018 NetInsight data was used, for FY 2019 both NetInsight and Google Analytics data was used, while as from FY 2020 only Google Analytics data was used as the Netinsight was decommissioned from Oct 1, 2019. 
The web access metrics are provided as:
a) Web Sessions-Visitors, web activity by domain and country,  and repeat vistors  for 12 DAACs, Earthdata, and LANCE websites</t>
    </r>
    <r>
      <rPr>
        <sz val="10"/>
        <color rgb="FFFF0000"/>
        <rFont val="Arial"/>
        <family val="2"/>
      </rPr>
      <t xml:space="preserve">
</t>
    </r>
    <r>
      <rPr>
        <sz val="10"/>
        <color theme="1"/>
        <rFont val="Arial"/>
        <family val="2"/>
      </rPr>
      <t>b) Web metrics for Worldview provided by Minnie Wong
c) Earthdata Systems metrics provided by EED-2 
d) Web trends since 2007</t>
    </r>
  </si>
  <si>
    <t>Web metrics data for EOSDIS became available as of FY2007, Data for FY2007 is complete for 7 DAACs and FY2008 is complete for 8 DAACs. Since FY2009, 11 DAACs provided webmetrics and from FY 2020 all 12 DAACs have provided the webmetrics data. For FY 2007 to FY 2018 NetInsight data was used, for FY 2019 both NetInsight and Google Analytics data was used, while as from FY 2020 only Google Analytics data was used as the Netinsight was decommissioned from Oct 1, 2019. These web metrics excludes Earthdata &amp; LANCE and are for sessions (visits) of one minute or more. Repeat visitors are counted as 2 or more visits since web activity measurements began for that DAAC. Earthdata webmetrics trend is given separately at the bottom of this page.</t>
  </si>
  <si>
    <r>
      <t>FY2020</t>
    </r>
    <r>
      <rPr>
        <b/>
        <vertAlign val="superscript"/>
        <sz val="12"/>
        <rFont val="Arial"/>
        <family val="2"/>
      </rPr>
      <t>*</t>
    </r>
  </si>
  <si>
    <t>FY2020 from All Data Centers (For sessions &gt;= I min.)</t>
  </si>
  <si>
    <t>The number of granule holdings in CMR increased by 53.5% in FY2020, from 461.4M in October 2019 to 708.2M at the end of September 2020. The following chart provides a weekly summary of the CMR granule holdings. Granule holdings increased at a fairly steady rate throughout the year, with the exception of a jump exceeding 100 M during the month of June 2020.</t>
  </si>
  <si>
    <t xml:space="preserve">Earthdata website has gone through significant restructure and some of pages have been deleted. This reduced number of pages tag as such lower numbers.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</si>
</sst>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20">
    <font>
      <sz val="10"/>
      <name val="Arial"/>
      <family val="2"/>
    </font>
    <font>
      <sz val="10"/>
      <name val="Arial"/>
      <family val="2"/>
    </font>
    <font>
      <sz val="10"/>
      <color rgb="FFFF0000"/>
      <name val="Arial"/>
      <family val="2"/>
    </font>
    <font>
      <b/>
      <sz val="10"/>
      <name val="Arial"/>
      <family val="2"/>
    </font>
    <font>
      <sz val="10"/>
      <color theme="1"/>
      <name val="Arial"/>
      <family val="2"/>
    </font>
    <font>
      <sz val="12"/>
      <name val="Times New Roman"/>
      <family val="1"/>
    </font>
    <font>
      <sz val="12"/>
      <name val="Arial"/>
      <family val="2"/>
    </font>
    <font>
      <b/>
      <sz val="10"/>
      <name val="Arial Unicode MS"/>
      <family val="2"/>
    </font>
    <font>
      <sz val="10"/>
      <name val="Arial Unicode MS"/>
      <family val="2"/>
    </font>
    <font>
      <b/>
      <sz val="16"/>
      <name val="Arial"/>
      <family val="2"/>
    </font>
    <font>
      <b/>
      <sz val="12"/>
      <color theme="1"/>
      <name val="Arial"/>
      <family val="2"/>
    </font>
    <font>
      <b/>
      <sz val="12"/>
      <name val="Arial"/>
      <family val="2"/>
    </font>
    <font>
      <sz val="11"/>
      <name val="Calibri"/>
      <family val="2"/>
    </font>
    <font>
      <sz val="36"/>
      <name val="Arial"/>
      <family val="2"/>
    </font>
    <font>
      <sz val="20"/>
      <name val="Arial"/>
      <family val="2"/>
    </font>
    <font>
      <u/>
      <sz val="10"/>
      <color theme="10"/>
      <name val="Arial"/>
      <family val="2"/>
    </font>
    <font>
      <b/>
      <sz val="12"/>
      <name val="Arial Unicode MS"/>
      <family val="2"/>
    </font>
    <font>
      <sz val="10.5"/>
      <color rgb="FF000000"/>
      <name val="Calibri"/>
      <family val="2"/>
    </font>
    <font>
      <b/>
      <vertAlign val="superscript"/>
      <sz val="12"/>
      <name val="Arial"/>
      <family val="2"/>
    </font>
    <font>
      <b/>
      <sz val="12"/>
      <name val="Arial Bold"/>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5" fillId="0" borderId="0" applyNumberFormat="0" applyFill="0" applyBorder="0" applyAlignment="0" applyProtection="0"/>
  </cellStyleXfs>
  <cellXfs count="168">
    <xf numFmtId="0" fontId="0" fillId="0" borderId="0" xfId="0"/>
    <xf numFmtId="0" fontId="1" fillId="0" borderId="0" xfId="0" applyFont="1" applyAlignment="1">
      <alignment horizontal="left" wrapText="1"/>
    </xf>
    <xf numFmtId="0" fontId="1" fillId="0" borderId="0" xfId="0" applyFont="1" applyAlignment="1">
      <alignment horizontal="left"/>
    </xf>
    <xf numFmtId="0" fontId="1" fillId="0" borderId="0" xfId="0" applyFont="1"/>
    <xf numFmtId="0" fontId="3" fillId="0" borderId="0" xfId="0" applyFont="1"/>
    <xf numFmtId="0" fontId="1" fillId="0" borderId="1" xfId="0" applyFont="1" applyBorder="1"/>
    <xf numFmtId="0" fontId="1" fillId="0" borderId="1" xfId="0" applyFont="1" applyBorder="1" applyAlignment="1">
      <alignment horizontal="center"/>
    </xf>
    <xf numFmtId="0" fontId="1" fillId="0" borderId="1" xfId="0" applyFont="1" applyFill="1" applyBorder="1" applyAlignment="1">
      <alignment horizontal="center"/>
    </xf>
    <xf numFmtId="0" fontId="1" fillId="0" borderId="1" xfId="0" applyFont="1" applyFill="1" applyBorder="1" applyAlignment="1">
      <alignment horizontal="center" wrapText="1"/>
    </xf>
    <xf numFmtId="0" fontId="1" fillId="0" borderId="1" xfId="2" applyBorder="1"/>
    <xf numFmtId="3" fontId="1" fillId="0" borderId="1" xfId="2" applyNumberFormat="1" applyFont="1" applyBorder="1"/>
    <xf numFmtId="0" fontId="1" fillId="0" borderId="1" xfId="2" applyFont="1" applyBorder="1"/>
    <xf numFmtId="3" fontId="1" fillId="0" borderId="1" xfId="2" applyNumberFormat="1" applyFont="1" applyFill="1" applyBorder="1"/>
    <xf numFmtId="3" fontId="1" fillId="0" borderId="2" xfId="0" applyNumberFormat="1" applyFont="1" applyBorder="1"/>
    <xf numFmtId="0" fontId="1" fillId="0" borderId="0" xfId="0" applyFont="1" applyAlignment="1">
      <alignment horizontal="center"/>
    </xf>
    <xf numFmtId="3" fontId="4" fillId="0" borderId="1" xfId="0" applyNumberFormat="1" applyFont="1" applyBorder="1" applyAlignment="1">
      <alignment horizontal="right" vertical="top"/>
    </xf>
    <xf numFmtId="3" fontId="1" fillId="0" borderId="1" xfId="2" applyNumberFormat="1" applyFont="1" applyFill="1" applyBorder="1" applyAlignment="1">
      <alignment horizontal="right" vertical="top"/>
    </xf>
    <xf numFmtId="0" fontId="1" fillId="0" borderId="0" xfId="0" applyFont="1" applyFill="1" applyBorder="1"/>
    <xf numFmtId="3" fontId="1" fillId="0" borderId="0" xfId="0" applyNumberFormat="1" applyFont="1" applyBorder="1"/>
    <xf numFmtId="0" fontId="1" fillId="0" borderId="0" xfId="0" applyFont="1" applyBorder="1"/>
    <xf numFmtId="3" fontId="0" fillId="0" borderId="0" xfId="0" applyNumberFormat="1"/>
    <xf numFmtId="3" fontId="1" fillId="0" borderId="0" xfId="0" applyNumberFormat="1" applyFont="1"/>
    <xf numFmtId="10" fontId="1" fillId="0" borderId="0" xfId="0" applyNumberFormat="1" applyFont="1"/>
    <xf numFmtId="0" fontId="1" fillId="0" borderId="1" xfId="0" applyFont="1" applyBorder="1" applyAlignment="1">
      <alignment horizontal="center" vertical="center"/>
    </xf>
    <xf numFmtId="0" fontId="0" fillId="0" borderId="1" xfId="0" applyFont="1" applyBorder="1" applyAlignment="1">
      <alignment horizontal="center"/>
    </xf>
    <xf numFmtId="0" fontId="0" fillId="0" borderId="0" xfId="0" applyFont="1" applyFill="1" applyBorder="1"/>
    <xf numFmtId="0" fontId="3" fillId="0" borderId="0" xfId="0" applyFont="1" applyFill="1"/>
    <xf numFmtId="49" fontId="5" fillId="0" borderId="0" xfId="0" applyNumberFormat="1" applyFont="1" applyFill="1"/>
    <xf numFmtId="10" fontId="1" fillId="0" borderId="0" xfId="0" applyNumberFormat="1" applyFont="1" applyFill="1"/>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center" vertical="center" wrapText="1"/>
    </xf>
    <xf numFmtId="0" fontId="1" fillId="0" borderId="0" xfId="0" applyFont="1" applyAlignment="1">
      <alignment vertical="center"/>
    </xf>
    <xf numFmtId="3" fontId="1" fillId="0" borderId="1" xfId="0" applyNumberFormat="1" applyFont="1" applyFill="1" applyBorder="1"/>
    <xf numFmtId="0" fontId="1" fillId="0" borderId="1" xfId="0" applyFont="1" applyFill="1" applyBorder="1"/>
    <xf numFmtId="3" fontId="1" fillId="0" borderId="1" xfId="0" applyNumberFormat="1" applyFont="1" applyBorder="1"/>
    <xf numFmtId="0" fontId="1" fillId="0" borderId="0" xfId="0" applyFont="1" applyAlignment="1">
      <alignment wrapText="1"/>
    </xf>
    <xf numFmtId="0" fontId="3" fillId="0" borderId="0" xfId="0" applyFont="1" applyAlignment="1">
      <alignment horizontal="center" wrapText="1"/>
    </xf>
    <xf numFmtId="0" fontId="1" fillId="0" borderId="0" xfId="0" applyFont="1" applyFill="1" applyAlignment="1">
      <alignment wrapText="1"/>
    </xf>
    <xf numFmtId="0" fontId="1" fillId="0" borderId="0" xfId="0" applyFont="1" applyAlignment="1"/>
    <xf numFmtId="0" fontId="1" fillId="3" borderId="0" xfId="0" applyFont="1" applyFill="1"/>
    <xf numFmtId="3" fontId="1" fillId="0" borderId="3" xfId="0" applyNumberFormat="1" applyFont="1" applyBorder="1" applyAlignment="1">
      <alignment vertical="center"/>
    </xf>
    <xf numFmtId="3" fontId="1" fillId="0" borderId="1" xfId="2" applyNumberFormat="1" applyFont="1" applyBorder="1" applyAlignment="1">
      <alignment horizontal="right"/>
    </xf>
    <xf numFmtId="0" fontId="6" fillId="0" borderId="0" xfId="0" applyFont="1"/>
    <xf numFmtId="0" fontId="3"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0" fillId="0" borderId="1" xfId="0" applyBorder="1"/>
    <xf numFmtId="164" fontId="0" fillId="0" borderId="1" xfId="1" applyNumberFormat="1" applyFont="1" applyBorder="1"/>
    <xf numFmtId="0" fontId="0" fillId="0" borderId="0" xfId="0" applyFont="1"/>
    <xf numFmtId="0" fontId="0" fillId="0" borderId="0" xfId="0" applyBorder="1"/>
    <xf numFmtId="3" fontId="1" fillId="0" borderId="1" xfId="0" applyNumberFormat="1" applyFont="1" applyFill="1" applyBorder="1" applyAlignment="1">
      <alignment horizontal="right"/>
    </xf>
    <xf numFmtId="0" fontId="1" fillId="0" borderId="1" xfId="0" applyFont="1" applyBorder="1" applyAlignment="1">
      <alignment vertical="center"/>
    </xf>
    <xf numFmtId="0" fontId="1" fillId="0" borderId="1" xfId="0" applyFont="1" applyFill="1" applyBorder="1" applyAlignment="1">
      <alignment horizontal="center" vertical="center" wrapText="1"/>
    </xf>
    <xf numFmtId="0" fontId="0" fillId="0" borderId="0" xfId="0" applyAlignment="1">
      <alignment vertical="center"/>
    </xf>
    <xf numFmtId="0" fontId="0" fillId="0" borderId="1" xfId="0" applyBorder="1" applyAlignment="1">
      <alignment horizontal="center" vertical="top"/>
    </xf>
    <xf numFmtId="10" fontId="1" fillId="0" borderId="1" xfId="2" applyNumberFormat="1" applyBorder="1"/>
    <xf numFmtId="0" fontId="1"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horizontal="left" vertical="center" wrapText="1"/>
    </xf>
    <xf numFmtId="0" fontId="1" fillId="0" borderId="0" xfId="0" applyFont="1" applyAlignment="1">
      <alignment horizontal="left" vertical="top" wrapText="1"/>
    </xf>
    <xf numFmtId="3" fontId="1" fillId="0" borderId="2" xfId="2" applyNumberFormat="1" applyFont="1" applyBorder="1"/>
    <xf numFmtId="0" fontId="1" fillId="4" borderId="0" xfId="0" applyFont="1" applyFill="1"/>
    <xf numFmtId="0" fontId="9" fillId="0" borderId="0" xfId="0" applyFont="1" applyAlignment="1">
      <alignment vertical="top" wrapText="1"/>
    </xf>
    <xf numFmtId="3" fontId="1" fillId="0" borderId="2" xfId="2" applyNumberFormat="1" applyFont="1" applyFill="1" applyBorder="1"/>
    <xf numFmtId="0" fontId="8" fillId="0" borderId="1" xfId="2" applyFont="1" applyFill="1" applyBorder="1" applyAlignment="1">
      <alignment vertical="center"/>
    </xf>
    <xf numFmtId="3" fontId="1" fillId="0" borderId="1" xfId="2" applyNumberFormat="1" applyFont="1" applyFill="1" applyBorder="1" applyAlignment="1">
      <alignment vertical="center"/>
    </xf>
    <xf numFmtId="0" fontId="9" fillId="4" borderId="0" xfId="0" applyFont="1" applyFill="1" applyAlignment="1">
      <alignment vertical="top" wrapText="1"/>
    </xf>
    <xf numFmtId="0" fontId="9" fillId="3" borderId="0" xfId="0" applyFont="1" applyFill="1" applyAlignment="1">
      <alignment vertical="top" wrapText="1"/>
    </xf>
    <xf numFmtId="0" fontId="1" fillId="0" borderId="1" xfId="0" applyFont="1" applyBorder="1" applyAlignment="1">
      <alignment vertical="top"/>
    </xf>
    <xf numFmtId="0" fontId="1" fillId="0" borderId="1" xfId="0" applyFont="1" applyBorder="1" applyAlignment="1">
      <alignment horizontal="center" vertical="top"/>
    </xf>
    <xf numFmtId="0" fontId="1" fillId="0" borderId="1" xfId="0" applyFont="1" applyFill="1" applyBorder="1" applyAlignment="1">
      <alignment horizontal="center" vertical="top"/>
    </xf>
    <xf numFmtId="0" fontId="0" fillId="0" borderId="1" xfId="2" applyFont="1" applyFill="1" applyBorder="1" applyAlignment="1">
      <alignment horizontal="center" vertical="top" wrapText="1"/>
    </xf>
    <xf numFmtId="0" fontId="0" fillId="0" borderId="0" xfId="2" applyFont="1" applyFill="1" applyBorder="1" applyAlignment="1">
      <alignment horizontal="center" vertical="top" wrapText="1"/>
    </xf>
    <xf numFmtId="0" fontId="1" fillId="4" borderId="0" xfId="0" applyFont="1" applyFill="1" applyAlignment="1">
      <alignment horizontal="left" vertical="top" wrapText="1"/>
    </xf>
    <xf numFmtId="0" fontId="1" fillId="3" borderId="0" xfId="0" applyFont="1" applyFill="1" applyAlignment="1">
      <alignment horizontal="left" vertical="top" wrapText="1"/>
    </xf>
    <xf numFmtId="3" fontId="1" fillId="0" borderId="0" xfId="2" applyNumberFormat="1" applyFont="1" applyBorder="1"/>
    <xf numFmtId="3" fontId="1" fillId="0" borderId="0" xfId="2" applyNumberFormat="1" applyFont="1" applyFill="1" applyBorder="1"/>
    <xf numFmtId="0" fontId="0" fillId="0" borderId="0" xfId="0" applyAlignment="1">
      <alignment horizontal="left" vertical="top" wrapText="1"/>
    </xf>
    <xf numFmtId="3" fontId="1" fillId="0" borderId="0" xfId="0" applyNumberFormat="1" applyFont="1" applyAlignment="1">
      <alignment horizontal="right" vertical="top" wrapText="1"/>
    </xf>
    <xf numFmtId="0" fontId="0" fillId="0" borderId="1" xfId="2" applyFont="1" applyFill="1" applyBorder="1" applyAlignment="1">
      <alignment horizontal="center" vertical="center" wrapText="1"/>
    </xf>
    <xf numFmtId="0" fontId="0" fillId="0" borderId="0" xfId="2" applyFont="1" applyFill="1" applyBorder="1" applyAlignment="1">
      <alignment horizontal="center" vertical="center" wrapText="1"/>
    </xf>
    <xf numFmtId="0" fontId="1" fillId="0" borderId="1" xfId="2" applyFont="1" applyFill="1" applyBorder="1" applyAlignment="1">
      <alignment horizontal="center" vertical="center" wrapText="1"/>
    </xf>
    <xf numFmtId="0" fontId="1" fillId="0" borderId="0" xfId="2" applyFont="1" applyFill="1" applyBorder="1" applyAlignment="1">
      <alignment horizontal="center" vertical="center" wrapText="1"/>
    </xf>
    <xf numFmtId="0" fontId="1" fillId="0" borderId="1" xfId="2" applyFont="1" applyBorder="1" applyAlignment="1">
      <alignment horizontal="center"/>
    </xf>
    <xf numFmtId="0" fontId="1" fillId="0" borderId="1" xfId="2" applyFont="1" applyFill="1" applyBorder="1" applyAlignment="1">
      <alignment horizontal="center"/>
    </xf>
    <xf numFmtId="0" fontId="1" fillId="4" borderId="0" xfId="0" applyFont="1" applyFill="1" applyAlignment="1">
      <alignment horizontal="center"/>
    </xf>
    <xf numFmtId="0" fontId="1" fillId="3" borderId="0" xfId="0" applyFont="1" applyFill="1" applyAlignment="1">
      <alignment horizontal="center"/>
    </xf>
    <xf numFmtId="0" fontId="1" fillId="0" borderId="0" xfId="2" applyFont="1" applyBorder="1" applyAlignment="1">
      <alignment horizontal="center"/>
    </xf>
    <xf numFmtId="0" fontId="1" fillId="0" borderId="1" xfId="0" applyFont="1" applyBorder="1" applyAlignment="1">
      <alignment vertical="center" wrapText="1"/>
    </xf>
    <xf numFmtId="0" fontId="1" fillId="0" borderId="0" xfId="0" applyFont="1" applyFill="1" applyBorder="1" applyAlignment="1">
      <alignment horizontal="center" vertical="center" wrapText="1"/>
    </xf>
    <xf numFmtId="3" fontId="1" fillId="0" borderId="0" xfId="0" applyNumberFormat="1" applyFont="1" applyFill="1" applyBorder="1"/>
    <xf numFmtId="0" fontId="1" fillId="0" borderId="1" xfId="0" applyFont="1" applyBorder="1" applyAlignment="1">
      <alignment horizontal="left" vertical="top" wrapText="1"/>
    </xf>
    <xf numFmtId="3" fontId="1" fillId="0" borderId="1" xfId="0" applyNumberFormat="1" applyFont="1" applyBorder="1" applyAlignment="1">
      <alignment horizontal="right" vertical="top" wrapText="1"/>
    </xf>
    <xf numFmtId="3" fontId="1" fillId="0" borderId="0" xfId="0" applyNumberFormat="1" applyFont="1" applyBorder="1" applyAlignment="1">
      <alignment horizontal="right" vertical="top" wrapText="1"/>
    </xf>
    <xf numFmtId="0" fontId="1" fillId="0" borderId="1" xfId="0" applyFont="1" applyBorder="1" applyAlignment="1">
      <alignment horizontal="left"/>
    </xf>
    <xf numFmtId="3" fontId="1" fillId="0" borderId="1" xfId="0" applyNumberFormat="1" applyFont="1" applyBorder="1" applyAlignment="1">
      <alignment horizontal="right"/>
    </xf>
    <xf numFmtId="3" fontId="1" fillId="0" borderId="0" xfId="0" applyNumberFormat="1" applyFont="1" applyBorder="1" applyAlignment="1">
      <alignment horizontal="right"/>
    </xf>
    <xf numFmtId="0" fontId="1" fillId="0" borderId="0" xfId="0" applyFont="1" applyBorder="1" applyAlignment="1">
      <alignment horizontal="center"/>
    </xf>
    <xf numFmtId="0" fontId="11" fillId="0" borderId="0" xfId="0" applyFont="1"/>
    <xf numFmtId="0" fontId="12" fillId="0" borderId="0" xfId="0" applyFont="1" applyAlignment="1">
      <alignment horizontal="left" vertical="top" wrapText="1"/>
    </xf>
    <xf numFmtId="0" fontId="0" fillId="0" borderId="0" xfId="0" applyAlignment="1">
      <alignment horizontal="left" vertical="top"/>
    </xf>
    <xf numFmtId="0" fontId="0" fillId="0" borderId="0" xfId="0" applyFont="1" applyAlignment="1">
      <alignment horizontal="center" vertical="center" wrapText="1"/>
    </xf>
    <xf numFmtId="0" fontId="0" fillId="0" borderId="0" xfId="0" applyAlignment="1">
      <alignment horizontal="center" wrapText="1"/>
    </xf>
    <xf numFmtId="0" fontId="14" fillId="0" borderId="0" xfId="0" applyFont="1" applyAlignment="1">
      <alignment horizontal="center" vertical="top" wrapText="1"/>
    </xf>
    <xf numFmtId="0" fontId="0" fillId="0" borderId="0" xfId="0" applyAlignment="1"/>
    <xf numFmtId="0" fontId="0" fillId="0" borderId="0" xfId="0" applyAlignment="1">
      <alignment vertical="top"/>
    </xf>
    <xf numFmtId="17" fontId="0" fillId="0" borderId="0" xfId="0" applyNumberFormat="1"/>
    <xf numFmtId="0" fontId="2" fillId="0" borderId="0" xfId="0" applyFont="1" applyAlignment="1">
      <alignment vertical="top" wrapText="1"/>
    </xf>
    <xf numFmtId="0" fontId="15" fillId="0" borderId="0" xfId="4"/>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164" fontId="11" fillId="0" borderId="1" xfId="1" applyNumberFormat="1" applyFont="1" applyBorder="1"/>
    <xf numFmtId="3" fontId="11" fillId="0" borderId="0" xfId="0" applyNumberFormat="1" applyFont="1"/>
    <xf numFmtId="0" fontId="11" fillId="0" borderId="1" xfId="0" applyFont="1" applyBorder="1" applyAlignment="1">
      <alignment horizontal="center"/>
    </xf>
    <xf numFmtId="3" fontId="10" fillId="0" borderId="1" xfId="0" applyNumberFormat="1" applyFont="1" applyBorder="1"/>
    <xf numFmtId="0" fontId="11" fillId="0" borderId="1" xfId="0" applyFont="1" applyBorder="1" applyAlignment="1">
      <alignment horizontal="center" vertical="top"/>
    </xf>
    <xf numFmtId="0" fontId="11" fillId="0" borderId="1" xfId="0" applyFont="1" applyBorder="1" applyAlignment="1">
      <alignment horizontal="center" vertical="top" wrapText="1"/>
    </xf>
    <xf numFmtId="0" fontId="11" fillId="0" borderId="0" xfId="0" applyFont="1" applyAlignment="1">
      <alignment vertical="top"/>
    </xf>
    <xf numFmtId="17" fontId="16" fillId="0" borderId="1" xfId="2" applyNumberFormat="1" applyFont="1" applyBorder="1" applyAlignment="1">
      <alignment horizontal="center"/>
    </xf>
    <xf numFmtId="3" fontId="11" fillId="0" borderId="1" xfId="2" applyNumberFormat="1" applyFont="1" applyBorder="1"/>
    <xf numFmtId="3" fontId="11" fillId="0" borderId="1" xfId="0" applyNumberFormat="1" applyFont="1" applyBorder="1"/>
    <xf numFmtId="17" fontId="16" fillId="0" borderId="1" xfId="2" applyNumberFormat="1" applyFont="1" applyBorder="1" applyAlignment="1">
      <alignment horizontal="center" vertical="top"/>
    </xf>
    <xf numFmtId="3" fontId="11" fillId="0" borderId="1" xfId="2" applyNumberFormat="1" applyFont="1" applyBorder="1" applyAlignment="1">
      <alignment vertical="top"/>
    </xf>
    <xf numFmtId="3" fontId="11" fillId="0" borderId="1" xfId="0" applyNumberFormat="1" applyFont="1" applyBorder="1" applyAlignment="1">
      <alignment vertical="top"/>
    </xf>
    <xf numFmtId="49" fontId="11" fillId="0" borderId="1" xfId="0" applyNumberFormat="1" applyFont="1" applyBorder="1" applyAlignment="1">
      <alignment horizontal="center" vertical="center"/>
    </xf>
    <xf numFmtId="49" fontId="11" fillId="0" borderId="1" xfId="0" applyNumberFormat="1" applyFont="1" applyBorder="1" applyAlignment="1">
      <alignment horizontal="center" vertical="center" wrapText="1"/>
    </xf>
    <xf numFmtId="3" fontId="11" fillId="3" borderId="3" xfId="0" applyNumberFormat="1" applyFont="1" applyFill="1" applyBorder="1" applyAlignment="1">
      <alignment vertical="center"/>
    </xf>
    <xf numFmtId="3" fontId="11" fillId="3" borderId="1" xfId="2" applyNumberFormat="1" applyFont="1" applyFill="1" applyBorder="1" applyAlignment="1">
      <alignment horizontal="right"/>
    </xf>
    <xf numFmtId="3" fontId="11" fillId="0" borderId="3" xfId="0" applyNumberFormat="1" applyFont="1" applyBorder="1" applyAlignment="1">
      <alignment vertical="center"/>
    </xf>
    <xf numFmtId="3" fontId="11" fillId="0" borderId="1" xfId="2" applyNumberFormat="1" applyFont="1" applyBorder="1" applyAlignment="1">
      <alignment horizontal="right"/>
    </xf>
    <xf numFmtId="49" fontId="10" fillId="0" borderId="1" xfId="0" applyNumberFormat="1" applyFont="1" applyBorder="1" applyAlignment="1">
      <alignment horizontal="center" vertical="center"/>
    </xf>
    <xf numFmtId="0" fontId="16" fillId="0" borderId="1" xfId="0" applyFont="1" applyFill="1" applyBorder="1" applyAlignment="1">
      <alignment horizontal="center" vertical="center" wrapText="1"/>
    </xf>
    <xf numFmtId="0" fontId="16" fillId="0" borderId="1" xfId="0" applyFont="1" applyFill="1" applyBorder="1" applyAlignment="1">
      <alignment vertical="center"/>
    </xf>
    <xf numFmtId="3" fontId="11" fillId="0" borderId="1" xfId="0" applyNumberFormat="1" applyFont="1" applyFill="1" applyBorder="1" applyAlignment="1">
      <alignment vertical="center"/>
    </xf>
    <xf numFmtId="165" fontId="11" fillId="0" borderId="1" xfId="0" applyNumberFormat="1" applyFont="1" applyFill="1" applyBorder="1" applyAlignment="1">
      <alignment vertical="center"/>
    </xf>
    <xf numFmtId="0" fontId="11" fillId="0" borderId="1" xfId="0" applyFont="1" applyBorder="1"/>
    <xf numFmtId="3" fontId="10" fillId="3" borderId="1" xfId="0" applyNumberFormat="1" applyFont="1" applyFill="1" applyBorder="1"/>
    <xf numFmtId="3" fontId="11" fillId="0" borderId="1" xfId="0" applyNumberFormat="1" applyFont="1" applyBorder="1" applyAlignment="1">
      <alignment horizontal="right" vertical="top" wrapText="1"/>
    </xf>
    <xf numFmtId="0" fontId="1" fillId="0" borderId="0" xfId="0" applyFont="1" applyAlignment="1">
      <alignment horizontal="left" vertical="top" wrapText="1"/>
    </xf>
    <xf numFmtId="0" fontId="0" fillId="0" borderId="0" xfId="0" applyAlignment="1">
      <alignment horizontal="left" vertical="top" wrapText="1"/>
    </xf>
    <xf numFmtId="0" fontId="17" fillId="0" borderId="0" xfId="0" applyFont="1" applyAlignment="1">
      <alignment vertical="top"/>
    </xf>
    <xf numFmtId="0" fontId="1" fillId="0" borderId="1" xfId="0" applyFont="1" applyFill="1" applyBorder="1" applyAlignment="1">
      <alignment horizontal="center" vertical="top" wrapText="1"/>
    </xf>
    <xf numFmtId="10" fontId="11" fillId="0" borderId="1" xfId="0" applyNumberFormat="1" applyFont="1" applyFill="1" applyBorder="1" applyAlignment="1">
      <alignment vertical="center"/>
    </xf>
    <xf numFmtId="17" fontId="11" fillId="0" borderId="1" xfId="0" applyNumberFormat="1" applyFont="1" applyBorder="1" applyAlignment="1">
      <alignment vertical="top"/>
    </xf>
    <xf numFmtId="164" fontId="11" fillId="0" borderId="1" xfId="1" applyNumberFormat="1" applyFont="1" applyBorder="1" applyAlignment="1">
      <alignment vertical="top"/>
    </xf>
    <xf numFmtId="3" fontId="11" fillId="0" borderId="0" xfId="0" applyNumberFormat="1" applyFont="1" applyAlignment="1">
      <alignment vertical="top"/>
    </xf>
    <xf numFmtId="3" fontId="10" fillId="0" borderId="1" xfId="0" applyNumberFormat="1" applyFont="1" applyBorder="1" applyAlignment="1">
      <alignment vertical="top"/>
    </xf>
    <xf numFmtId="3" fontId="10" fillId="2" borderId="1" xfId="0" applyNumberFormat="1" applyFont="1" applyFill="1" applyBorder="1" applyAlignment="1">
      <alignment vertical="top"/>
    </xf>
    <xf numFmtId="0" fontId="19" fillId="0" borderId="1" xfId="0" applyFont="1" applyFill="1" applyBorder="1" applyAlignment="1">
      <alignment horizontal="center" vertical="center" wrapText="1"/>
    </xf>
    <xf numFmtId="0" fontId="0" fillId="0" borderId="0" xfId="0" applyAlignment="1">
      <alignment horizontal="left" vertical="top" wrapText="1"/>
    </xf>
    <xf numFmtId="0" fontId="1" fillId="0" borderId="0" xfId="0" applyFont="1" applyAlignment="1">
      <alignment horizontal="left" vertical="top" wrapText="1"/>
    </xf>
    <xf numFmtId="0" fontId="0" fillId="0" borderId="0" xfId="0" applyAlignment="1">
      <alignment horizontal="center" vertical="top" wrapText="1"/>
    </xf>
    <xf numFmtId="0" fontId="3" fillId="0" borderId="0" xfId="0" applyFont="1" applyAlignment="1">
      <alignment wrapText="1"/>
    </xf>
    <xf numFmtId="0" fontId="3" fillId="0" borderId="0" xfId="0" applyFont="1" applyFill="1" applyBorder="1" applyAlignment="1">
      <alignment horizontal="left"/>
    </xf>
    <xf numFmtId="0" fontId="0" fillId="0" borderId="0" xfId="0" applyAlignment="1">
      <alignment vertical="top" wrapText="1"/>
    </xf>
    <xf numFmtId="0" fontId="1" fillId="0" borderId="0" xfId="0" applyFont="1" applyAlignment="1">
      <alignment vertical="top" wrapText="1"/>
    </xf>
    <xf numFmtId="0" fontId="3" fillId="0" borderId="0" xfId="0" applyFont="1" applyAlignment="1">
      <alignment horizontal="center"/>
    </xf>
    <xf numFmtId="0" fontId="0" fillId="0" borderId="0" xfId="0" applyAlignment="1">
      <alignment horizontal="left" vertical="center" wrapText="1"/>
    </xf>
    <xf numFmtId="0" fontId="1" fillId="0" borderId="0" xfId="0" applyFont="1" applyAlignment="1">
      <alignment horizontal="left" vertical="center" wrapText="1"/>
    </xf>
    <xf numFmtId="0" fontId="4" fillId="0" borderId="0" xfId="0" applyFont="1" applyAlignment="1">
      <alignment horizontal="left" vertical="top" wrapText="1"/>
    </xf>
    <xf numFmtId="0" fontId="0" fillId="0" borderId="0" xfId="0" applyFont="1" applyAlignment="1">
      <alignment horizontal="left" vertical="top" wrapText="1"/>
    </xf>
    <xf numFmtId="0" fontId="0" fillId="0" borderId="0" xfId="0" applyFont="1" applyBorder="1" applyAlignment="1">
      <alignment horizontal="left" vertical="center" wrapText="1"/>
    </xf>
    <xf numFmtId="0" fontId="1" fillId="0" borderId="0" xfId="0" applyFont="1" applyBorder="1" applyAlignment="1">
      <alignment horizontal="left" vertical="center" wrapText="1"/>
    </xf>
    <xf numFmtId="0" fontId="9" fillId="0" borderId="4" xfId="0" applyFont="1" applyBorder="1" applyAlignment="1">
      <alignment horizontal="center" vertical="top" wrapText="1"/>
    </xf>
  </cellXfs>
  <cellStyles count="5">
    <cellStyle name="Comma" xfId="1" builtinId="3"/>
    <cellStyle name="Comma 2" xfId="3" xr:uid="{D2A06E8A-831B-CE4C-80B9-582E28050F3F}"/>
    <cellStyle name="Hyperlink" xfId="4" builtinId="8"/>
    <cellStyle name="Normal" xfId="0" builtinId="0"/>
    <cellStyle name="Normal 2" xfId="2" xr:uid="{67241F6D-9BB9-3E41-B341-EC7A2AFA20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 Sessions (2,302,378)</a:t>
            </a:r>
          </a:p>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&gt;= 1 min.</a:t>
            </a:r>
          </a:p>
        </c:rich>
      </c:tx>
      <c:overlay val="0"/>
      <c:spPr>
        <a:noFill/>
        <a:ln w="25400">
          <a:noFill/>
        </a:ln>
      </c:spPr>
    </c:title>
    <c:autoTitleDeleted val="0"/>
    <c:plotArea>
      <c:layout>
        <c:manualLayout>
          <c:layoutTarget val="inner"/>
          <c:xMode val="edge"/>
          <c:yMode val="edge"/>
          <c:x val="0.36934673366835402"/>
          <c:y val="0.62007385498521161"/>
          <c:w val="0.21608040201005024"/>
          <c:h val="0.30824480652445235"/>
        </c:manualLayout>
      </c:layout>
      <c:pieChart>
        <c:varyColors val="1"/>
        <c:ser>
          <c:idx val="0"/>
          <c:order val="0"/>
          <c:tx>
            <c:strRef>
              <c:f>'Web_Sessions-Visitors'!$C$10</c:f>
              <c:strCache>
                <c:ptCount val="1"/>
                <c:pt idx="0">
                  <c:v># Sessions </c:v>
                </c:pt>
              </c:strCache>
            </c:strRef>
          </c:tx>
          <c:dLbls>
            <c:spPr>
              <a:noFill/>
              <a:ln>
                <a:noFill/>
              </a:ln>
              <a:effectLst/>
            </c:spPr>
            <c:txPr>
              <a:bodyPr/>
              <a:lstStyle/>
              <a:p>
                <a:pPr>
                  <a:defRPr sz="105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'Web_Sessions-Visitors'!$C$11:$C$23</c:f>
              <c:numCache>
                <c:formatCode>_(* #,##0_);_(* \(#,##0\);_(* "-"??_);_(@_)</c:formatCode>
                <c:ptCount val="13"/>
                <c:pt idx="0">
                  <c:v>37605</c:v>
                </c:pt>
                <c:pt idx="1">
                  <c:v>111889</c:v>
                </c:pt>
                <c:pt idx="2">
                  <c:v>31492</c:v>
                </c:pt>
                <c:pt idx="3">
                  <c:v>248102</c:v>
                </c:pt>
                <c:pt idx="4">
                  <c:v>14333</c:v>
                </c:pt>
                <c:pt idx="5">
                  <c:v>175741</c:v>
                </c:pt>
                <c:pt idx="6">
                  <c:v>179846</c:v>
                </c:pt>
                <c:pt idx="7">
                  <c:v>767413</c:v>
                </c:pt>
                <c:pt idx="8">
                  <c:v>108762</c:v>
                </c:pt>
                <c:pt idx="9">
                  <c:v>69470</c:v>
                </c:pt>
                <c:pt idx="10">
                  <c:v>59354</c:v>
                </c:pt>
                <c:pt idx="11">
                  <c:v>132816</c:v>
                </c:pt>
                <c:pt idx="12">
                  <c:v>365555</c:v>
                </c:pt>
              </c:numCache>
            </c:numRef>
          </c:val>
          <c:extLst>
            <c:ext xmlns:c16="http://schemas.microsoft.com/office/drawing/2014/chart" uri="{C3380CC4-5D6E-409C-BE32-E72D297353CC}">
              <c16:uniqueId val="{00000010-BF54-9048-BC8C-21737343F1C7}"/>
            </c:ext>
          </c:extLst>
        </c:ser>
        <c:dLbls>
          <c:showLegendKey val="0"/>
          <c:showVal val="0"/>
          <c:showCatName val="1"/>
          <c:showSerName val="0"/>
          <c:showPercent val="1"/>
          <c:showBubbleSize val="0"/>
          <c:showLeaderLines val="1"/>
        </c:dLbls>
        <c:firstSliceAng val="0"/>
      </c:pieChart>
      <c:spPr>
        <a:solidFill>
          <a:srgbClr val="FFFFFF"/>
        </a:solidFill>
        <a:ln w="25400">
          <a:noFill/>
        </a:ln>
      </c:spPr>
    </c:plotArea>
    <c:plotVisOnly val="1"/>
    <c:dispBlanksAs val="zero"/>
    <c:showDLblsOverMax val="0"/>
  </c:chart>
  <c:spPr>
    <a:solidFill>
      <a:srgbClr val="FFFFFF"/>
    </a:solidFill>
    <a:ln w="3175">
      <a:solidFill>
        <a:srgbClr val="808080"/>
      </a:solidFill>
      <a:prstDash val="solid"/>
    </a:ln>
  </c:spPr>
  <c:txPr>
    <a:bodyPr/>
    <a:lstStyle/>
    <a:p>
      <a:pPr>
        <a:defRPr sz="1200"/>
      </a:pPr>
      <a:endParaRPr lang="en-US"/>
    </a:p>
  </c:txPr>
  <c:printSettings>
    <c:headerFooter alignWithMargins="0"/>
    <c:pageMargins b="1" l="0.75000000000001465" r="0.7500000000000146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Earthdata Web Activity Trend Since FY 2012 </a:t>
            </a:r>
          </a:p>
        </c:rich>
      </c:tx>
      <c:layout>
        <c:manualLayout>
          <c:xMode val="edge"/>
          <c:yMode val="edge"/>
          <c:x val="0.39146445271831715"/>
          <c:y val="8.9582243435631873E-3"/>
        </c:manualLayout>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3"/>
          <c:order val="0"/>
          <c:tx>
            <c:strRef>
              <c:f>'Web Trends'!$C$220</c:f>
              <c:strCache>
                <c:ptCount val="1"/>
                <c:pt idx="0">
                  <c:v>Sessions (Visits)</c:v>
                </c:pt>
              </c:strCache>
            </c:strRef>
          </c:tx>
          <c:invertIfNegative val="0"/>
          <c:cat>
            <c:strRef>
              <c:f>'Web Trends'!$A$221:$A$229</c:f>
              <c:strCache>
                <c:ptCount val="9"/>
                <c:pt idx="0">
                  <c:v>FY2012</c:v>
                </c:pt>
                <c:pt idx="1">
                  <c:v>FY2013</c:v>
                </c:pt>
                <c:pt idx="2">
                  <c:v>FY2014</c:v>
                </c:pt>
                <c:pt idx="3">
                  <c:v>FY2015</c:v>
                </c:pt>
                <c:pt idx="4">
                  <c:v>FY2016</c:v>
                </c:pt>
                <c:pt idx="5">
                  <c:v>FY2017</c:v>
                </c:pt>
                <c:pt idx="6">
                  <c:v>FY2018</c:v>
                </c:pt>
                <c:pt idx="7">
                  <c:v>FY2019</c:v>
                </c:pt>
                <c:pt idx="8">
                  <c:v>FY2020</c:v>
                </c:pt>
              </c:strCache>
            </c:strRef>
          </c:cat>
          <c:val>
            <c:numRef>
              <c:f>'Web Trends'!$C$221:$C$229</c:f>
              <c:numCache>
                <c:formatCode>#,##0</c:formatCode>
                <c:ptCount val="9"/>
                <c:pt idx="0">
                  <c:v>88610</c:v>
                </c:pt>
                <c:pt idx="1">
                  <c:v>196014</c:v>
                </c:pt>
                <c:pt idx="2">
                  <c:v>214326</c:v>
                </c:pt>
                <c:pt idx="3">
                  <c:v>289385</c:v>
                </c:pt>
                <c:pt idx="4" formatCode="_(* #,##0_);_(* \(#,##0\);_(* &quot;-&quot;??_);_(@_)">
                  <c:v>471312</c:v>
                </c:pt>
                <c:pt idx="5" formatCode="_(* #,##0_);_(* \(#,##0\);_(* &quot;-&quot;??_);_(@_)">
                  <c:v>688780</c:v>
                </c:pt>
                <c:pt idx="6" formatCode="_(* #,##0_);_(* \(#,##0\);_(* &quot;-&quot;??_);_(@_)">
                  <c:v>915686</c:v>
                </c:pt>
                <c:pt idx="7" formatCode="_(* #,##0_);_(* \(#,##0\);_(* &quot;-&quot;??_);_(@_)">
                  <c:v>1131376</c:v>
                </c:pt>
                <c:pt idx="8" formatCode="_(* #,##0_);_(* \(#,##0\);_(* &quot;-&quot;??_);_(@_)">
                  <c:v>365555</c:v>
                </c:pt>
              </c:numCache>
            </c:numRef>
          </c:val>
          <c:extLst>
            <c:ext xmlns:c16="http://schemas.microsoft.com/office/drawing/2014/chart" uri="{C3380CC4-5D6E-409C-BE32-E72D297353CC}">
              <c16:uniqueId val="{00000000-7BE2-C148-B548-B65CC29C3943}"/>
            </c:ext>
          </c:extLst>
        </c:ser>
        <c:ser>
          <c:idx val="4"/>
          <c:order val="1"/>
          <c:tx>
            <c:strRef>
              <c:f>'Web Trends'!$D$220</c:f>
              <c:strCache>
                <c:ptCount val="1"/>
                <c:pt idx="0">
                  <c:v>Visitors</c:v>
                </c:pt>
              </c:strCache>
            </c:strRef>
          </c:tx>
          <c:invertIfNegative val="0"/>
          <c:cat>
            <c:strRef>
              <c:f>'Web Trends'!$A$221:$A$229</c:f>
              <c:strCache>
                <c:ptCount val="9"/>
                <c:pt idx="0">
                  <c:v>FY2012</c:v>
                </c:pt>
                <c:pt idx="1">
                  <c:v>FY2013</c:v>
                </c:pt>
                <c:pt idx="2">
                  <c:v>FY2014</c:v>
                </c:pt>
                <c:pt idx="3">
                  <c:v>FY2015</c:v>
                </c:pt>
                <c:pt idx="4">
                  <c:v>FY2016</c:v>
                </c:pt>
                <c:pt idx="5">
                  <c:v>FY2017</c:v>
                </c:pt>
                <c:pt idx="6">
                  <c:v>FY2018</c:v>
                </c:pt>
                <c:pt idx="7">
                  <c:v>FY2019</c:v>
                </c:pt>
                <c:pt idx="8">
                  <c:v>FY2020</c:v>
                </c:pt>
              </c:strCache>
            </c:strRef>
          </c:cat>
          <c:val>
            <c:numRef>
              <c:f>'Web Trends'!$D$221:$D$229</c:f>
              <c:numCache>
                <c:formatCode>#,##0</c:formatCode>
                <c:ptCount val="9"/>
                <c:pt idx="0">
                  <c:v>63039</c:v>
                </c:pt>
                <c:pt idx="1">
                  <c:v>133861</c:v>
                </c:pt>
                <c:pt idx="2">
                  <c:v>139051</c:v>
                </c:pt>
                <c:pt idx="3">
                  <c:v>204556</c:v>
                </c:pt>
                <c:pt idx="4">
                  <c:v>319841</c:v>
                </c:pt>
                <c:pt idx="5">
                  <c:v>477262</c:v>
                </c:pt>
                <c:pt idx="6">
                  <c:v>625322</c:v>
                </c:pt>
                <c:pt idx="7">
                  <c:v>796919</c:v>
                </c:pt>
                <c:pt idx="8">
                  <c:v>436402</c:v>
                </c:pt>
              </c:numCache>
            </c:numRef>
          </c:val>
          <c:extLst>
            <c:ext xmlns:c16="http://schemas.microsoft.com/office/drawing/2014/chart" uri="{C3380CC4-5D6E-409C-BE32-E72D297353CC}">
              <c16:uniqueId val="{00000001-7BE2-C148-B548-B65CC29C3943}"/>
            </c:ext>
          </c:extLst>
        </c:ser>
        <c:ser>
          <c:idx val="1"/>
          <c:order val="2"/>
          <c:tx>
            <c:strRef>
              <c:f>'Web Trends'!$F$220</c:f>
              <c:strCache>
                <c:ptCount val="1"/>
                <c:pt idx="0">
                  <c:v>Repeat Visitors</c:v>
                </c:pt>
              </c:strCache>
            </c:strRef>
          </c:tx>
          <c:invertIfNegative val="0"/>
          <c:cat>
            <c:strRef>
              <c:f>'Web Trends'!$A$221:$A$229</c:f>
              <c:strCache>
                <c:ptCount val="9"/>
                <c:pt idx="0">
                  <c:v>FY2012</c:v>
                </c:pt>
                <c:pt idx="1">
                  <c:v>FY2013</c:v>
                </c:pt>
                <c:pt idx="2">
                  <c:v>FY2014</c:v>
                </c:pt>
                <c:pt idx="3">
                  <c:v>FY2015</c:v>
                </c:pt>
                <c:pt idx="4">
                  <c:v>FY2016</c:v>
                </c:pt>
                <c:pt idx="5">
                  <c:v>FY2017</c:v>
                </c:pt>
                <c:pt idx="6">
                  <c:v>FY2018</c:v>
                </c:pt>
                <c:pt idx="7">
                  <c:v>FY2019</c:v>
                </c:pt>
                <c:pt idx="8">
                  <c:v>FY2020</c:v>
                </c:pt>
              </c:strCache>
            </c:strRef>
          </c:cat>
          <c:val>
            <c:numRef>
              <c:f>'Web Trends'!$F$221:$F$229</c:f>
              <c:numCache>
                <c:formatCode>#,##0</c:formatCode>
                <c:ptCount val="9"/>
                <c:pt idx="0">
                  <c:v>14268</c:v>
                </c:pt>
                <c:pt idx="1">
                  <c:v>31994</c:v>
                </c:pt>
                <c:pt idx="2">
                  <c:v>37186</c:v>
                </c:pt>
                <c:pt idx="3">
                  <c:v>53136</c:v>
                </c:pt>
                <c:pt idx="4">
                  <c:v>85081</c:v>
                </c:pt>
                <c:pt idx="5">
                  <c:v>129031</c:v>
                </c:pt>
                <c:pt idx="6">
                  <c:v>174623</c:v>
                </c:pt>
                <c:pt idx="7">
                  <c:v>208873</c:v>
                </c:pt>
                <c:pt idx="8">
                  <c:v>158304</c:v>
                </c:pt>
              </c:numCache>
            </c:numRef>
          </c:val>
          <c:extLst>
            <c:ext xmlns:c16="http://schemas.microsoft.com/office/drawing/2014/chart" uri="{C3380CC4-5D6E-409C-BE32-E72D297353CC}">
              <c16:uniqueId val="{00000002-7BE2-C148-B548-B65CC29C3943}"/>
            </c:ext>
          </c:extLst>
        </c:ser>
        <c:dLbls>
          <c:showLegendKey val="0"/>
          <c:showVal val="0"/>
          <c:showCatName val="0"/>
          <c:showSerName val="0"/>
          <c:showPercent val="0"/>
          <c:showBubbleSize val="0"/>
        </c:dLbls>
        <c:gapWidth val="150"/>
        <c:axId val="-439583968"/>
        <c:axId val="-439588320"/>
        <c:extLst/>
      </c:barChart>
      <c:catAx>
        <c:axId val="-439583968"/>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9588320"/>
        <c:crosses val="autoZero"/>
        <c:auto val="1"/>
        <c:lblAlgn val="ctr"/>
        <c:lblOffset val="100"/>
        <c:tickLblSkip val="1"/>
        <c:tickMarkSkip val="1"/>
        <c:noMultiLvlLbl val="0"/>
      </c:catAx>
      <c:valAx>
        <c:axId val="-43958832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9583968"/>
        <c:crosses val="autoZero"/>
        <c:crossBetween val="between"/>
      </c:valAx>
      <c:spPr>
        <a:solidFill>
          <a:srgbClr val="FFFFFF"/>
        </a:solidFill>
        <a:ln w="15875">
          <a:solidFill>
            <a:schemeClr val="tx1"/>
          </a:solidFill>
        </a:ln>
      </c:spPr>
    </c:plotArea>
    <c:legend>
      <c:legendPos val="r"/>
      <c:layout>
        <c:manualLayout>
          <c:xMode val="edge"/>
          <c:yMode val="edge"/>
          <c:x val="0.21452736574867584"/>
          <c:y val="0.15047922668203059"/>
          <c:w val="0.17031895284934043"/>
          <c:h val="0.17757787593623967"/>
        </c:manualLayout>
      </c:layout>
      <c:overlay val="0"/>
      <c:spPr>
        <a:noFill/>
        <a:ln w="12700">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manualLayout>
          <c:layoutTarget val="inner"/>
          <c:xMode val="edge"/>
          <c:yMode val="edge"/>
          <c:x val="0.21031464592105842"/>
          <c:y val="0.11767620510850778"/>
          <c:w val="0.77050070180076413"/>
          <c:h val="0.7427737020677293"/>
        </c:manualLayout>
      </c:layout>
      <c:area3DChart>
        <c:grouping val="standard"/>
        <c:varyColors val="0"/>
        <c:ser>
          <c:idx val="2"/>
          <c:order val="0"/>
          <c:tx>
            <c:strRef>
              <c:f>'Web_Sessions-Visitors'!$E$36</c:f>
              <c:strCache>
                <c:ptCount val="1"/>
                <c:pt idx="0">
                  <c:v># Unique Visitors</c:v>
                </c:pt>
              </c:strCache>
            </c:strRef>
          </c:tx>
          <c:spPr>
            <a:ln w="25400">
              <a:noFill/>
            </a:ln>
          </c:spPr>
          <c:cat>
            <c:numRef>
              <c:f>'Web_Sessions-Visitors'!$B$37:$B$48</c:f>
              <c:numCache>
                <c:formatCode>mmm\-yy</c:formatCode>
                <c:ptCount val="1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numCache>
            </c:numRef>
          </c:cat>
          <c:val>
            <c:numRef>
              <c:f>'Web_Sessions-Visitors'!$E$37:$E$48</c:f>
              <c:numCache>
                <c:formatCode>_(* #,##0_);_(* \(#,##0\);_(* "-"??_);_(@_)</c:formatCode>
                <c:ptCount val="12"/>
                <c:pt idx="0">
                  <c:v>138805</c:v>
                </c:pt>
                <c:pt idx="1">
                  <c:v>141313</c:v>
                </c:pt>
                <c:pt idx="2">
                  <c:v>115778</c:v>
                </c:pt>
                <c:pt idx="3">
                  <c:v>115732</c:v>
                </c:pt>
                <c:pt idx="4">
                  <c:v>131346</c:v>
                </c:pt>
                <c:pt idx="5">
                  <c:v>130925</c:v>
                </c:pt>
                <c:pt idx="6">
                  <c:v>130116</c:v>
                </c:pt>
                <c:pt idx="7">
                  <c:v>123547</c:v>
                </c:pt>
                <c:pt idx="8">
                  <c:v>113936</c:v>
                </c:pt>
                <c:pt idx="9">
                  <c:v>107146</c:v>
                </c:pt>
                <c:pt idx="10">
                  <c:v>89534</c:v>
                </c:pt>
                <c:pt idx="11">
                  <c:v>102126</c:v>
                </c:pt>
              </c:numCache>
            </c:numRef>
          </c:val>
          <c:extLst>
            <c:ext xmlns:c16="http://schemas.microsoft.com/office/drawing/2014/chart" uri="{C3380CC4-5D6E-409C-BE32-E72D297353CC}">
              <c16:uniqueId val="{00000002-2FDC-8946-9D1D-615088101B3D}"/>
            </c:ext>
          </c:extLst>
        </c:ser>
        <c:ser>
          <c:idx val="1"/>
          <c:order val="1"/>
          <c:tx>
            <c:strRef>
              <c:f>'Web_Sessions-Visitors'!$C$36</c:f>
              <c:strCache>
                <c:ptCount val="1"/>
                <c:pt idx="0">
                  <c:v># Sessions </c:v>
                </c:pt>
              </c:strCache>
            </c:strRef>
          </c:tx>
          <c:spPr>
            <a:ln w="25400">
              <a:noFill/>
            </a:ln>
          </c:spPr>
          <c:cat>
            <c:numRef>
              <c:f>'Web_Sessions-Visitors'!$B$37:$B$48</c:f>
              <c:numCache>
                <c:formatCode>mmm\-yy</c:formatCode>
                <c:ptCount val="1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numCache>
            </c:numRef>
          </c:cat>
          <c:val>
            <c:numRef>
              <c:f>'Web_Sessions-Visitors'!$C$37:$C$48</c:f>
              <c:numCache>
                <c:formatCode>_(* #,##0_);_(* \(#,##0\);_(* "-"??_);_(@_)</c:formatCode>
                <c:ptCount val="12"/>
                <c:pt idx="0">
                  <c:v>179127</c:v>
                </c:pt>
                <c:pt idx="1">
                  <c:v>171454</c:v>
                </c:pt>
                <c:pt idx="2">
                  <c:v>150518</c:v>
                </c:pt>
                <c:pt idx="3">
                  <c:v>151613</c:v>
                </c:pt>
                <c:pt idx="4">
                  <c:v>171471</c:v>
                </c:pt>
                <c:pt idx="5">
                  <c:v>175161</c:v>
                </c:pt>
                <c:pt idx="6">
                  <c:v>175661</c:v>
                </c:pt>
                <c:pt idx="7">
                  <c:v>165520</c:v>
                </c:pt>
                <c:pt idx="8">
                  <c:v>158779</c:v>
                </c:pt>
                <c:pt idx="9">
                  <c:v>162351</c:v>
                </c:pt>
                <c:pt idx="10">
                  <c:v>133897</c:v>
                </c:pt>
                <c:pt idx="11">
                  <c:v>141271</c:v>
                </c:pt>
              </c:numCache>
            </c:numRef>
          </c:val>
          <c:extLst>
            <c:ext xmlns:c16="http://schemas.microsoft.com/office/drawing/2014/chart" uri="{C3380CC4-5D6E-409C-BE32-E72D297353CC}">
              <c16:uniqueId val="{00000000-2FDC-8946-9D1D-615088101B3D}"/>
            </c:ext>
          </c:extLst>
        </c:ser>
        <c:ser>
          <c:idx val="0"/>
          <c:order val="2"/>
          <c:tx>
            <c:strRef>
              <c:f>'Web_Sessions-Visitors'!$D$36</c:f>
              <c:strCache>
                <c:ptCount val="1"/>
                <c:pt idx="0">
                  <c:v># Views</c:v>
                </c:pt>
              </c:strCache>
            </c:strRef>
          </c:tx>
          <c:cat>
            <c:numRef>
              <c:f>'Web_Sessions-Visitors'!$B$37:$B$48</c:f>
              <c:numCache>
                <c:formatCode>mmm\-yy</c:formatCode>
                <c:ptCount val="1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numCache>
            </c:numRef>
          </c:cat>
          <c:val>
            <c:numRef>
              <c:f>'Web_Sessions-Visitors'!$D$37:$D$48</c:f>
              <c:numCache>
                <c:formatCode>_(* #,##0_);_(* \(#,##0\);_(* "-"??_);_(@_)</c:formatCode>
                <c:ptCount val="12"/>
                <c:pt idx="0">
                  <c:v>1177356</c:v>
                </c:pt>
                <c:pt idx="1">
                  <c:v>1156194</c:v>
                </c:pt>
                <c:pt idx="2">
                  <c:v>1000603</c:v>
                </c:pt>
                <c:pt idx="3">
                  <c:v>996403</c:v>
                </c:pt>
                <c:pt idx="4">
                  <c:v>1178075</c:v>
                </c:pt>
                <c:pt idx="5">
                  <c:v>1157447</c:v>
                </c:pt>
                <c:pt idx="6">
                  <c:v>1163056</c:v>
                </c:pt>
                <c:pt idx="7">
                  <c:v>1078152</c:v>
                </c:pt>
                <c:pt idx="8">
                  <c:v>1105362</c:v>
                </c:pt>
                <c:pt idx="9">
                  <c:v>1033404</c:v>
                </c:pt>
                <c:pt idx="10">
                  <c:v>843262</c:v>
                </c:pt>
                <c:pt idx="11">
                  <c:v>850486</c:v>
                </c:pt>
              </c:numCache>
            </c:numRef>
          </c:val>
          <c:extLst>
            <c:ext xmlns:c16="http://schemas.microsoft.com/office/drawing/2014/chart" uri="{C3380CC4-5D6E-409C-BE32-E72D297353CC}">
              <c16:uniqueId val="{00000001-2FDC-8946-9D1D-615088101B3D}"/>
            </c:ext>
          </c:extLst>
        </c:ser>
        <c:dLbls>
          <c:showLegendKey val="0"/>
          <c:showVal val="0"/>
          <c:showCatName val="0"/>
          <c:showSerName val="0"/>
          <c:showPercent val="0"/>
          <c:showBubbleSize val="0"/>
        </c:dLbls>
        <c:axId val="-448756224"/>
        <c:axId val="-448746976"/>
        <c:axId val="-423615680"/>
      </c:area3DChart>
      <c:dateAx>
        <c:axId val="-448756224"/>
        <c:scaling>
          <c:orientation val="minMax"/>
        </c:scaling>
        <c:delete val="0"/>
        <c:axPos val="b"/>
        <c:numFmt formatCode="mmm\-yy" sourceLinked="1"/>
        <c:majorTickMark val="out"/>
        <c:minorTickMark val="none"/>
        <c:tickLblPos val="nextTo"/>
        <c:crossAx val="-448746976"/>
        <c:crosses val="autoZero"/>
        <c:auto val="1"/>
        <c:lblOffset val="100"/>
        <c:baseTimeUnit val="months"/>
      </c:dateAx>
      <c:valAx>
        <c:axId val="-448746976"/>
        <c:scaling>
          <c:orientation val="minMax"/>
        </c:scaling>
        <c:delete val="0"/>
        <c:axPos val="l"/>
        <c:majorGridlines/>
        <c:numFmt formatCode="_(* #,##0_);_(* \(#,##0\);_(* &quot;-&quot;??_);_(@_)" sourceLinked="1"/>
        <c:majorTickMark val="out"/>
        <c:minorTickMark val="none"/>
        <c:tickLblPos val="nextTo"/>
        <c:crossAx val="-448756224"/>
        <c:crosses val="autoZero"/>
        <c:crossBetween val="midCat"/>
      </c:valAx>
      <c:serAx>
        <c:axId val="-423615680"/>
        <c:scaling>
          <c:orientation val="minMax"/>
        </c:scaling>
        <c:delete val="1"/>
        <c:axPos val="b"/>
        <c:majorTickMark val="out"/>
        <c:minorTickMark val="none"/>
        <c:tickLblPos val="none"/>
        <c:crossAx val="-448746976"/>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FY 2020 EOSDIS</a:t>
            </a:r>
            <a:r>
              <a:rPr lang="en-US" baseline="0"/>
              <a:t> </a:t>
            </a:r>
            <a:r>
              <a:rPr lang="en-US"/>
              <a:t>DAACs</a:t>
            </a:r>
            <a:r>
              <a:rPr lang="en-US" baseline="0"/>
              <a:t> and Earthdata Web Activity using Google Analytics </a:t>
            </a:r>
            <a:endParaRPr lang="en-US"/>
          </a:p>
        </c:rich>
      </c:tx>
      <c:layout>
        <c:manualLayout>
          <c:xMode val="edge"/>
          <c:yMode val="edge"/>
          <c:x val="0.25168601934888385"/>
          <c:y val="4.4114218901291628E-2"/>
        </c:manualLayout>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2"/>
          <c:order val="0"/>
          <c:tx>
            <c:strRef>
              <c:f>'Web_Sessions-Visitors'!$C$10</c:f>
              <c:strCache>
                <c:ptCount val="1"/>
                <c:pt idx="0">
                  <c:v># Sessions </c:v>
                </c:pt>
              </c:strCache>
            </c:strRef>
          </c:tx>
          <c:invertIfNegative val="0"/>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'Web_Sessions-Visitors'!$C$11:$C$23</c:f>
              <c:numCache>
                <c:formatCode>_(* #,##0_);_(* \(#,##0\);_(* "-"??_);_(@_)</c:formatCode>
                <c:ptCount val="13"/>
                <c:pt idx="0">
                  <c:v>37605</c:v>
                </c:pt>
                <c:pt idx="1">
                  <c:v>111889</c:v>
                </c:pt>
                <c:pt idx="2">
                  <c:v>31492</c:v>
                </c:pt>
                <c:pt idx="3">
                  <c:v>248102</c:v>
                </c:pt>
                <c:pt idx="4">
                  <c:v>14333</c:v>
                </c:pt>
                <c:pt idx="5">
                  <c:v>175741</c:v>
                </c:pt>
                <c:pt idx="6">
                  <c:v>179846</c:v>
                </c:pt>
                <c:pt idx="7">
                  <c:v>767413</c:v>
                </c:pt>
                <c:pt idx="8">
                  <c:v>108762</c:v>
                </c:pt>
                <c:pt idx="9">
                  <c:v>69470</c:v>
                </c:pt>
                <c:pt idx="10">
                  <c:v>59354</c:v>
                </c:pt>
                <c:pt idx="11">
                  <c:v>132816</c:v>
                </c:pt>
                <c:pt idx="12">
                  <c:v>365555</c:v>
                </c:pt>
              </c:numCache>
            </c:numRef>
          </c:val>
          <c:extLst>
            <c:ext xmlns:c16="http://schemas.microsoft.com/office/drawing/2014/chart" uri="{C3380CC4-5D6E-409C-BE32-E72D297353CC}">
              <c16:uniqueId val="{00000000-B9AF-5446-9AD4-46447E2D7AD0}"/>
            </c:ext>
          </c:extLst>
        </c:ser>
        <c:ser>
          <c:idx val="3"/>
          <c:order val="1"/>
          <c:tx>
            <c:strRef>
              <c:f>'Web_Sessions-Visitors'!$D$10</c:f>
              <c:strCache>
                <c:ptCount val="1"/>
                <c:pt idx="0">
                  <c:v># Views</c:v>
                </c:pt>
              </c:strCache>
            </c:strRef>
          </c:tx>
          <c:invertIfNegative val="0"/>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'Web_Sessions-Visitors'!$D$11:$D$23</c:f>
              <c:numCache>
                <c:formatCode>_(* #,##0_);_(* \(#,##0\);_(* "-"??_);_(@_)</c:formatCode>
                <c:ptCount val="13"/>
                <c:pt idx="0">
                  <c:v>410065</c:v>
                </c:pt>
                <c:pt idx="1">
                  <c:v>447092</c:v>
                </c:pt>
                <c:pt idx="2">
                  <c:v>245674</c:v>
                </c:pt>
                <c:pt idx="3">
                  <c:v>1270592</c:v>
                </c:pt>
                <c:pt idx="4">
                  <c:v>194039</c:v>
                </c:pt>
                <c:pt idx="5">
                  <c:v>1274426</c:v>
                </c:pt>
                <c:pt idx="6">
                  <c:v>1336270</c:v>
                </c:pt>
                <c:pt idx="7">
                  <c:v>3326216</c:v>
                </c:pt>
                <c:pt idx="8">
                  <c:v>1933043</c:v>
                </c:pt>
                <c:pt idx="9">
                  <c:v>614180</c:v>
                </c:pt>
                <c:pt idx="10">
                  <c:v>397802</c:v>
                </c:pt>
                <c:pt idx="11">
                  <c:v>1290401</c:v>
                </c:pt>
                <c:pt idx="12">
                  <c:v>1731840</c:v>
                </c:pt>
              </c:numCache>
            </c:numRef>
          </c:val>
          <c:extLst>
            <c:ext xmlns:c16="http://schemas.microsoft.com/office/drawing/2014/chart" uri="{C3380CC4-5D6E-409C-BE32-E72D297353CC}">
              <c16:uniqueId val="{00000001-B9AF-5446-9AD4-46447E2D7AD0}"/>
            </c:ext>
          </c:extLst>
        </c:ser>
        <c:ser>
          <c:idx val="1"/>
          <c:order val="2"/>
          <c:tx>
            <c:strRef>
              <c:f>'Web_Sessions-Visitors'!$E$10</c:f>
              <c:strCache>
                <c:ptCount val="1"/>
                <c:pt idx="0">
                  <c:v># Visitors</c:v>
                </c:pt>
              </c:strCache>
            </c:strRef>
          </c:tx>
          <c:invertIfNegative val="0"/>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'Web_Sessions-Visitors'!$E$11:$E$23</c:f>
              <c:numCache>
                <c:formatCode>_(* #,##0_);_(* \(#,##0\);_(* "-"??_);_(@_)</c:formatCode>
                <c:ptCount val="13"/>
                <c:pt idx="0">
                  <c:v>45480</c:v>
                </c:pt>
                <c:pt idx="1">
                  <c:v>102102</c:v>
                </c:pt>
                <c:pt idx="2">
                  <c:v>24594</c:v>
                </c:pt>
                <c:pt idx="3">
                  <c:v>140161</c:v>
                </c:pt>
                <c:pt idx="4">
                  <c:v>14343</c:v>
                </c:pt>
                <c:pt idx="5">
                  <c:v>122443</c:v>
                </c:pt>
                <c:pt idx="6">
                  <c:v>82313</c:v>
                </c:pt>
                <c:pt idx="7">
                  <c:v>426051</c:v>
                </c:pt>
                <c:pt idx="8">
                  <c:v>64501</c:v>
                </c:pt>
                <c:pt idx="9">
                  <c:v>58128</c:v>
                </c:pt>
                <c:pt idx="10">
                  <c:v>39977</c:v>
                </c:pt>
                <c:pt idx="11">
                  <c:v>107117</c:v>
                </c:pt>
                <c:pt idx="12">
                  <c:v>436402</c:v>
                </c:pt>
              </c:numCache>
            </c:numRef>
          </c:val>
          <c:extLst>
            <c:ext xmlns:c16="http://schemas.microsoft.com/office/drawing/2014/chart" uri="{C3380CC4-5D6E-409C-BE32-E72D297353CC}">
              <c16:uniqueId val="{00000002-B9AF-5446-9AD4-46447E2D7AD0}"/>
            </c:ext>
          </c:extLst>
        </c:ser>
        <c:dLbls>
          <c:showLegendKey val="0"/>
          <c:showVal val="0"/>
          <c:showCatName val="0"/>
          <c:showSerName val="0"/>
          <c:showPercent val="0"/>
          <c:showBubbleSize val="0"/>
        </c:dLbls>
        <c:gapWidth val="150"/>
        <c:axId val="-442278112"/>
        <c:axId val="-442276480"/>
        <c:extLst/>
      </c:barChart>
      <c:catAx>
        <c:axId val="-4422781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1620000" vert="horz"/>
          <a:lstStyle/>
          <a:p>
            <a:pPr>
              <a:defRPr sz="1200" b="0" i="0" u="none" strike="noStrike" baseline="0">
                <a:solidFill>
                  <a:srgbClr val="000000"/>
                </a:solidFill>
                <a:latin typeface="Calibri"/>
                <a:ea typeface="Calibri"/>
                <a:cs typeface="Calibri"/>
              </a:defRPr>
            </a:pPr>
            <a:endParaRPr lang="en-US"/>
          </a:p>
        </c:txPr>
        <c:crossAx val="-442276480"/>
        <c:crosses val="autoZero"/>
        <c:auto val="0"/>
        <c:lblAlgn val="ctr"/>
        <c:lblOffset val="100"/>
        <c:tickLblSkip val="1"/>
        <c:tickMarkSkip val="1"/>
        <c:noMultiLvlLbl val="0"/>
      </c:catAx>
      <c:valAx>
        <c:axId val="-44227648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42278112"/>
        <c:crosses val="autoZero"/>
        <c:crossBetween val="between"/>
      </c:valAx>
      <c:spPr>
        <a:noFill/>
        <a:ln w="25400">
          <a:noFill/>
        </a:ln>
      </c:spPr>
    </c:plotArea>
    <c:legend>
      <c:legendPos val="r"/>
      <c:layout>
        <c:manualLayout>
          <c:xMode val="edge"/>
          <c:yMode val="edge"/>
          <c:x val="0.18615857142243475"/>
          <c:y val="0.16673938928365659"/>
          <c:w val="8.2575098441871747E-2"/>
          <c:h val="0.12354116934478213"/>
        </c:manualLayout>
      </c:layout>
      <c:overlay val="0"/>
      <c:spPr>
        <a:noFill/>
        <a:ln w="25400">
          <a:solidFill>
            <a:schemeClr val="accent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Repeat Web Visitors by DAAC in FY2020</a:t>
            </a:r>
          </a:p>
        </c:rich>
      </c:tx>
      <c:overlay val="0"/>
    </c:title>
    <c:autoTitleDeleted val="0"/>
    <c:plotArea>
      <c:layout/>
      <c:barChart>
        <c:barDir val="col"/>
        <c:grouping val="stacked"/>
        <c:varyColors val="0"/>
        <c:ser>
          <c:idx val="0"/>
          <c:order val="0"/>
          <c:tx>
            <c:strRef>
              <c:f>'Web Repeat Visitors'!$B$7</c:f>
              <c:strCache>
                <c:ptCount val="1"/>
                <c:pt idx="0">
                  <c:v>ASDC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Visitors'!$C$7:$N$7</c:f>
              <c:numCache>
                <c:formatCode>_(* #,##0_);_(* \(#,##0\);_(* "-"??_);_(@_)</c:formatCode>
                <c:ptCount val="12"/>
                <c:pt idx="0">
                  <c:v>27920</c:v>
                </c:pt>
                <c:pt idx="1">
                  <c:v>7323</c:v>
                </c:pt>
                <c:pt idx="2">
                  <c:v>6472</c:v>
                </c:pt>
                <c:pt idx="3">
                  <c:v>3474</c:v>
                </c:pt>
                <c:pt idx="4">
                  <c:v>3348</c:v>
                </c:pt>
                <c:pt idx="5">
                  <c:v>3459</c:v>
                </c:pt>
                <c:pt idx="6">
                  <c:v>2428</c:v>
                </c:pt>
                <c:pt idx="7">
                  <c:v>3242</c:v>
                </c:pt>
                <c:pt idx="8">
                  <c:v>2149</c:v>
                </c:pt>
                <c:pt idx="9">
                  <c:v>1645</c:v>
                </c:pt>
                <c:pt idx="10">
                  <c:v>1058</c:v>
                </c:pt>
                <c:pt idx="11">
                  <c:v>8176</c:v>
                </c:pt>
              </c:numCache>
            </c:numRef>
          </c:val>
          <c:extLst>
            <c:ext xmlns:c16="http://schemas.microsoft.com/office/drawing/2014/chart" uri="{C3380CC4-5D6E-409C-BE32-E72D297353CC}">
              <c16:uniqueId val="{00000000-123F-2A46-9260-4C020BBFA240}"/>
            </c:ext>
          </c:extLst>
        </c:ser>
        <c:ser>
          <c:idx val="1"/>
          <c:order val="1"/>
          <c:tx>
            <c:strRef>
              <c:f>'Web Repeat Visitors'!$B$8</c:f>
              <c:strCache>
                <c:ptCount val="1"/>
                <c:pt idx="0">
                  <c:v>ASF</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Visitors'!$C$8:$N$8</c:f>
              <c:numCache>
                <c:formatCode>_(* #,##0_);_(* \(#,##0\);_(* "-"??_);_(@_)</c:formatCode>
                <c:ptCount val="12"/>
                <c:pt idx="0">
                  <c:v>68240</c:v>
                </c:pt>
                <c:pt idx="1">
                  <c:v>25493</c:v>
                </c:pt>
                <c:pt idx="2">
                  <c:v>22086</c:v>
                </c:pt>
                <c:pt idx="3">
                  <c:v>10022</c:v>
                </c:pt>
                <c:pt idx="4">
                  <c:v>8130</c:v>
                </c:pt>
                <c:pt idx="5">
                  <c:v>6525</c:v>
                </c:pt>
                <c:pt idx="6">
                  <c:v>3334</c:v>
                </c:pt>
                <c:pt idx="7">
                  <c:v>3518</c:v>
                </c:pt>
                <c:pt idx="8">
                  <c:v>1743</c:v>
                </c:pt>
                <c:pt idx="9">
                  <c:v>1089</c:v>
                </c:pt>
                <c:pt idx="10">
                  <c:v>706</c:v>
                </c:pt>
                <c:pt idx="11">
                  <c:v>3905</c:v>
                </c:pt>
              </c:numCache>
            </c:numRef>
          </c:val>
          <c:extLst>
            <c:ext xmlns:c16="http://schemas.microsoft.com/office/drawing/2014/chart" uri="{C3380CC4-5D6E-409C-BE32-E72D297353CC}">
              <c16:uniqueId val="{00000001-123F-2A46-9260-4C020BBFA240}"/>
            </c:ext>
          </c:extLst>
        </c:ser>
        <c:ser>
          <c:idx val="2"/>
          <c:order val="2"/>
          <c:tx>
            <c:strRef>
              <c:f>'Web Repeat Visitors'!$B$9</c:f>
              <c:strCache>
                <c:ptCount val="1"/>
                <c:pt idx="0">
                  <c:v>CDDIS</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Visitors'!$C$9:$N$9</c:f>
              <c:numCache>
                <c:formatCode>_(* #,##0_);_(* \(#,##0\);_(* "-"??_);_(@_)</c:formatCode>
                <c:ptCount val="12"/>
                <c:pt idx="0">
                  <c:v>17422</c:v>
                </c:pt>
                <c:pt idx="1">
                  <c:v>6148</c:v>
                </c:pt>
                <c:pt idx="2">
                  <c:v>5442</c:v>
                </c:pt>
                <c:pt idx="3">
                  <c:v>2624</c:v>
                </c:pt>
                <c:pt idx="4">
                  <c:v>2236</c:v>
                </c:pt>
                <c:pt idx="5">
                  <c:v>1814</c:v>
                </c:pt>
                <c:pt idx="6">
                  <c:v>1038</c:v>
                </c:pt>
                <c:pt idx="7">
                  <c:v>1036</c:v>
                </c:pt>
                <c:pt idx="8">
                  <c:v>494</c:v>
                </c:pt>
                <c:pt idx="9">
                  <c:v>273</c:v>
                </c:pt>
                <c:pt idx="10">
                  <c:v>160</c:v>
                </c:pt>
                <c:pt idx="11">
                  <c:v>795</c:v>
                </c:pt>
              </c:numCache>
            </c:numRef>
          </c:val>
          <c:extLst>
            <c:ext xmlns:c16="http://schemas.microsoft.com/office/drawing/2014/chart" uri="{C3380CC4-5D6E-409C-BE32-E72D297353CC}">
              <c16:uniqueId val="{00000002-123F-2A46-9260-4C020BBFA240}"/>
            </c:ext>
          </c:extLst>
        </c:ser>
        <c:ser>
          <c:idx val="3"/>
          <c:order val="3"/>
          <c:tx>
            <c:strRef>
              <c:f>'Web Repeat Visitors'!$B$10</c:f>
              <c:strCache>
                <c:ptCount val="1"/>
                <c:pt idx="0">
                  <c:v>GES DISC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Visitors'!$C$10:$N$10</c:f>
              <c:numCache>
                <c:formatCode>_(* #,##0_);_(* \(#,##0\);_(* "-"??_);_(@_)</c:formatCode>
                <c:ptCount val="12"/>
                <c:pt idx="0">
                  <c:v>79512</c:v>
                </c:pt>
                <c:pt idx="1">
                  <c:v>36743</c:v>
                </c:pt>
                <c:pt idx="2">
                  <c:v>43012</c:v>
                </c:pt>
                <c:pt idx="3">
                  <c:v>26704</c:v>
                </c:pt>
                <c:pt idx="4">
                  <c:v>26688</c:v>
                </c:pt>
                <c:pt idx="5">
                  <c:v>28249</c:v>
                </c:pt>
                <c:pt idx="6">
                  <c:v>17868</c:v>
                </c:pt>
                <c:pt idx="7">
                  <c:v>21781</c:v>
                </c:pt>
                <c:pt idx="8">
                  <c:v>12643</c:v>
                </c:pt>
                <c:pt idx="9">
                  <c:v>8146</c:v>
                </c:pt>
                <c:pt idx="10">
                  <c:v>5868</c:v>
                </c:pt>
                <c:pt idx="11">
                  <c:v>28832</c:v>
                </c:pt>
              </c:numCache>
            </c:numRef>
          </c:val>
          <c:extLst>
            <c:ext xmlns:c16="http://schemas.microsoft.com/office/drawing/2014/chart" uri="{C3380CC4-5D6E-409C-BE32-E72D297353CC}">
              <c16:uniqueId val="{00000003-123F-2A46-9260-4C020BBFA240}"/>
            </c:ext>
          </c:extLst>
        </c:ser>
        <c:ser>
          <c:idx val="4"/>
          <c:order val="4"/>
          <c:tx>
            <c:strRef>
              <c:f>'Web Repeat Visitors'!$B$11</c:f>
              <c:strCache>
                <c:ptCount val="1"/>
                <c:pt idx="0">
                  <c:v>GHRC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Visitors'!$C$11:$N$11</c:f>
              <c:numCache>
                <c:formatCode>_(* #,##0_);_(* \(#,##0\);_(* "-"??_);_(@_)</c:formatCode>
                <c:ptCount val="12"/>
                <c:pt idx="0">
                  <c:v>9120</c:v>
                </c:pt>
                <c:pt idx="1">
                  <c:v>2388</c:v>
                </c:pt>
                <c:pt idx="2">
                  <c:v>2105</c:v>
                </c:pt>
                <c:pt idx="3">
                  <c:v>1100</c:v>
                </c:pt>
                <c:pt idx="4">
                  <c:v>990</c:v>
                </c:pt>
                <c:pt idx="5">
                  <c:v>1021</c:v>
                </c:pt>
                <c:pt idx="6">
                  <c:v>649</c:v>
                </c:pt>
                <c:pt idx="7">
                  <c:v>800</c:v>
                </c:pt>
                <c:pt idx="8">
                  <c:v>486</c:v>
                </c:pt>
                <c:pt idx="9">
                  <c:v>311</c:v>
                </c:pt>
                <c:pt idx="10">
                  <c:v>214</c:v>
                </c:pt>
                <c:pt idx="11">
                  <c:v>2437</c:v>
                </c:pt>
              </c:numCache>
            </c:numRef>
          </c:val>
          <c:extLst>
            <c:ext xmlns:c16="http://schemas.microsoft.com/office/drawing/2014/chart" uri="{C3380CC4-5D6E-409C-BE32-E72D297353CC}">
              <c16:uniqueId val="{00000004-123F-2A46-9260-4C020BBFA240}"/>
            </c:ext>
          </c:extLst>
        </c:ser>
        <c:ser>
          <c:idx val="5"/>
          <c:order val="5"/>
          <c:tx>
            <c:strRef>
              <c:f>'Web Repeat Visitors'!$B$12</c:f>
              <c:strCache>
                <c:ptCount val="1"/>
                <c:pt idx="0">
                  <c:v>LAADS DAAC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Visitors'!$C$12:$N$12</c:f>
              <c:numCache>
                <c:formatCode>_(* #,##0_);_(* \(#,##0\);_(* "-"??_);_(@_)</c:formatCode>
                <c:ptCount val="12"/>
                <c:pt idx="0">
                  <c:v>45020</c:v>
                </c:pt>
                <c:pt idx="1">
                  <c:v>23420</c:v>
                </c:pt>
                <c:pt idx="2">
                  <c:v>28291</c:v>
                </c:pt>
                <c:pt idx="3">
                  <c:v>18496</c:v>
                </c:pt>
                <c:pt idx="4">
                  <c:v>19558</c:v>
                </c:pt>
                <c:pt idx="5">
                  <c:v>21412</c:v>
                </c:pt>
                <c:pt idx="6">
                  <c:v>14344</c:v>
                </c:pt>
                <c:pt idx="7">
                  <c:v>17630</c:v>
                </c:pt>
                <c:pt idx="8">
                  <c:v>10714</c:v>
                </c:pt>
                <c:pt idx="9">
                  <c:v>7093</c:v>
                </c:pt>
                <c:pt idx="10">
                  <c:v>4848</c:v>
                </c:pt>
                <c:pt idx="11">
                  <c:v>21120</c:v>
                </c:pt>
              </c:numCache>
            </c:numRef>
          </c:val>
          <c:extLst>
            <c:ext xmlns:c16="http://schemas.microsoft.com/office/drawing/2014/chart" uri="{C3380CC4-5D6E-409C-BE32-E72D297353CC}">
              <c16:uniqueId val="{00000005-123F-2A46-9260-4C020BBFA240}"/>
            </c:ext>
          </c:extLst>
        </c:ser>
        <c:ser>
          <c:idx val="6"/>
          <c:order val="6"/>
          <c:tx>
            <c:strRef>
              <c:f>'Web Repeat Visitors'!$B$13</c:f>
              <c:strCache>
                <c:ptCount val="1"/>
                <c:pt idx="0">
                  <c:v>LP DAAC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Visitors'!$C$13:$N$13</c:f>
              <c:numCache>
                <c:formatCode>_(* #,##0_);_(* \(#,##0\);_(* "-"??_);_(@_)</c:formatCode>
                <c:ptCount val="12"/>
                <c:pt idx="0">
                  <c:v>85002</c:v>
                </c:pt>
                <c:pt idx="1">
                  <c:v>31063</c:v>
                </c:pt>
                <c:pt idx="2">
                  <c:v>29672</c:v>
                </c:pt>
                <c:pt idx="3">
                  <c:v>15593</c:v>
                </c:pt>
                <c:pt idx="4">
                  <c:v>14023</c:v>
                </c:pt>
                <c:pt idx="5">
                  <c:v>13696</c:v>
                </c:pt>
                <c:pt idx="6">
                  <c:v>8332</c:v>
                </c:pt>
                <c:pt idx="7">
                  <c:v>9953</c:v>
                </c:pt>
                <c:pt idx="8">
                  <c:v>5493</c:v>
                </c:pt>
                <c:pt idx="9">
                  <c:v>3626</c:v>
                </c:pt>
                <c:pt idx="10">
                  <c:v>2537</c:v>
                </c:pt>
                <c:pt idx="11">
                  <c:v>16642</c:v>
                </c:pt>
              </c:numCache>
            </c:numRef>
          </c:val>
          <c:extLst>
            <c:ext xmlns:c16="http://schemas.microsoft.com/office/drawing/2014/chart" uri="{C3380CC4-5D6E-409C-BE32-E72D297353CC}">
              <c16:uniqueId val="{00000006-123F-2A46-9260-4C020BBFA240}"/>
            </c:ext>
          </c:extLst>
        </c:ser>
        <c:ser>
          <c:idx val="7"/>
          <c:order val="7"/>
          <c:tx>
            <c:strRef>
              <c:f>'Web Repeat Visitors'!$B$14</c:f>
              <c:strCache>
                <c:ptCount val="1"/>
                <c:pt idx="0">
                  <c:v>NSIDC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Visitors'!$C$14:$N$14</c:f>
              <c:numCache>
                <c:formatCode>_(* #,##0_);_(* \(#,##0\);_(* "-"??_);_(@_)</c:formatCode>
                <c:ptCount val="12"/>
                <c:pt idx="0">
                  <c:v>331403</c:v>
                </c:pt>
                <c:pt idx="1">
                  <c:v>69874</c:v>
                </c:pt>
                <c:pt idx="2">
                  <c:v>53425</c:v>
                </c:pt>
                <c:pt idx="3">
                  <c:v>26120</c:v>
                </c:pt>
                <c:pt idx="4">
                  <c:v>23865</c:v>
                </c:pt>
                <c:pt idx="5">
                  <c:v>24504</c:v>
                </c:pt>
                <c:pt idx="6">
                  <c:v>16896</c:v>
                </c:pt>
                <c:pt idx="7">
                  <c:v>23270</c:v>
                </c:pt>
                <c:pt idx="8">
                  <c:v>16516</c:v>
                </c:pt>
                <c:pt idx="9">
                  <c:v>12820</c:v>
                </c:pt>
                <c:pt idx="10">
                  <c:v>10615</c:v>
                </c:pt>
                <c:pt idx="11">
                  <c:v>158040</c:v>
                </c:pt>
              </c:numCache>
            </c:numRef>
          </c:val>
          <c:extLst>
            <c:ext xmlns:c16="http://schemas.microsoft.com/office/drawing/2014/chart" uri="{C3380CC4-5D6E-409C-BE32-E72D297353CC}">
              <c16:uniqueId val="{00000007-123F-2A46-9260-4C020BBFA240}"/>
            </c:ext>
          </c:extLst>
        </c:ser>
        <c:ser>
          <c:idx val="8"/>
          <c:order val="8"/>
          <c:tx>
            <c:strRef>
              <c:f>'Web Repeat Visitors'!$B$15</c:f>
              <c:strCache>
                <c:ptCount val="1"/>
                <c:pt idx="0">
                  <c:v>OB.DAAC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Visitors'!$C$15:$N$15</c:f>
              <c:numCache>
                <c:formatCode>_(* #,##0_);_(* \(#,##0\);_(* "-"??_);_(@_)</c:formatCode>
                <c:ptCount val="12"/>
                <c:pt idx="0">
                  <c:v>40068</c:v>
                </c:pt>
                <c:pt idx="1">
                  <c:v>17117</c:v>
                </c:pt>
                <c:pt idx="2">
                  <c:v>19208</c:v>
                </c:pt>
                <c:pt idx="3">
                  <c:v>11661</c:v>
                </c:pt>
                <c:pt idx="4">
                  <c:v>11301</c:v>
                </c:pt>
                <c:pt idx="5">
                  <c:v>11990</c:v>
                </c:pt>
                <c:pt idx="6">
                  <c:v>7539</c:v>
                </c:pt>
                <c:pt idx="7">
                  <c:v>9496</c:v>
                </c:pt>
                <c:pt idx="8">
                  <c:v>5722</c:v>
                </c:pt>
                <c:pt idx="9">
                  <c:v>3766</c:v>
                </c:pt>
                <c:pt idx="10">
                  <c:v>2665</c:v>
                </c:pt>
                <c:pt idx="11">
                  <c:v>14813</c:v>
                </c:pt>
              </c:numCache>
            </c:numRef>
          </c:val>
          <c:extLst>
            <c:ext xmlns:c16="http://schemas.microsoft.com/office/drawing/2014/chart" uri="{C3380CC4-5D6E-409C-BE32-E72D297353CC}">
              <c16:uniqueId val="{00000008-123F-2A46-9260-4C020BBFA240}"/>
            </c:ext>
          </c:extLst>
        </c:ser>
        <c:ser>
          <c:idx val="9"/>
          <c:order val="9"/>
          <c:tx>
            <c:strRef>
              <c:f>'Web Repeat Visitors'!$B$16</c:f>
              <c:strCache>
                <c:ptCount val="1"/>
                <c:pt idx="0">
                  <c:v>ORNL</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Visitors'!$C$16:$N$16</c:f>
              <c:numCache>
                <c:formatCode>_(* #,##0_);_(* \(#,##0\);_(* "-"??_);_(@_)</c:formatCode>
                <c:ptCount val="12"/>
                <c:pt idx="0">
                  <c:v>43707</c:v>
                </c:pt>
                <c:pt idx="1">
                  <c:v>12328</c:v>
                </c:pt>
                <c:pt idx="2">
                  <c:v>10393</c:v>
                </c:pt>
                <c:pt idx="3">
                  <c:v>4968</c:v>
                </c:pt>
                <c:pt idx="4">
                  <c:v>3998</c:v>
                </c:pt>
                <c:pt idx="5">
                  <c:v>3440</c:v>
                </c:pt>
                <c:pt idx="6">
                  <c:v>1862</c:v>
                </c:pt>
                <c:pt idx="7">
                  <c:v>2060</c:v>
                </c:pt>
                <c:pt idx="8">
                  <c:v>1187</c:v>
                </c:pt>
                <c:pt idx="9">
                  <c:v>726</c:v>
                </c:pt>
                <c:pt idx="10">
                  <c:v>592</c:v>
                </c:pt>
                <c:pt idx="11">
                  <c:v>5798</c:v>
                </c:pt>
              </c:numCache>
            </c:numRef>
          </c:val>
          <c:extLst>
            <c:ext xmlns:c16="http://schemas.microsoft.com/office/drawing/2014/chart" uri="{C3380CC4-5D6E-409C-BE32-E72D297353CC}">
              <c16:uniqueId val="{00000009-123F-2A46-9260-4C020BBFA240}"/>
            </c:ext>
          </c:extLst>
        </c:ser>
        <c:ser>
          <c:idx val="10"/>
          <c:order val="10"/>
          <c:tx>
            <c:strRef>
              <c:f>'Web Repeat Visitors'!$B$17</c:f>
              <c:strCache>
                <c:ptCount val="1"/>
                <c:pt idx="0">
                  <c:v>PO.DAAC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Visitors'!$C$17:$N$17</c:f>
              <c:numCache>
                <c:formatCode>_(* #,##0_);_(* \(#,##0\);_(* "-"??_);_(@_)</c:formatCode>
                <c:ptCount val="12"/>
                <c:pt idx="0">
                  <c:v>24845</c:v>
                </c:pt>
                <c:pt idx="1">
                  <c:v>8999</c:v>
                </c:pt>
                <c:pt idx="2">
                  <c:v>8874</c:v>
                </c:pt>
                <c:pt idx="3">
                  <c:v>4787</c:v>
                </c:pt>
                <c:pt idx="4">
                  <c:v>4511</c:v>
                </c:pt>
                <c:pt idx="5">
                  <c:v>4400</c:v>
                </c:pt>
                <c:pt idx="6">
                  <c:v>2640</c:v>
                </c:pt>
                <c:pt idx="7">
                  <c:v>3203</c:v>
                </c:pt>
                <c:pt idx="8">
                  <c:v>1951</c:v>
                </c:pt>
                <c:pt idx="9">
                  <c:v>1370</c:v>
                </c:pt>
                <c:pt idx="10">
                  <c:v>934</c:v>
                </c:pt>
                <c:pt idx="11">
                  <c:v>7050</c:v>
                </c:pt>
              </c:numCache>
            </c:numRef>
          </c:val>
          <c:extLst>
            <c:ext xmlns:c16="http://schemas.microsoft.com/office/drawing/2014/chart" uri="{C3380CC4-5D6E-409C-BE32-E72D297353CC}">
              <c16:uniqueId val="{0000000A-123F-2A46-9260-4C020BBFA240}"/>
            </c:ext>
          </c:extLst>
        </c:ser>
        <c:ser>
          <c:idx val="11"/>
          <c:order val="11"/>
          <c:tx>
            <c:strRef>
              <c:f>'Web Repeat Visitors'!$B$18</c:f>
              <c:strCache>
                <c:ptCount val="1"/>
                <c:pt idx="0">
                  <c:v>SEDAC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Visitors'!$C$18:$N$18</c:f>
              <c:numCache>
                <c:formatCode>_(* #,##0_);_(* \(#,##0\);_(* "-"??_);_(@_)</c:formatCode>
                <c:ptCount val="12"/>
                <c:pt idx="0">
                  <c:v>89200</c:v>
                </c:pt>
                <c:pt idx="1">
                  <c:v>22512</c:v>
                </c:pt>
                <c:pt idx="2">
                  <c:v>15564</c:v>
                </c:pt>
                <c:pt idx="3">
                  <c:v>5996</c:v>
                </c:pt>
                <c:pt idx="4">
                  <c:v>4064</c:v>
                </c:pt>
                <c:pt idx="5">
                  <c:v>2871</c:v>
                </c:pt>
                <c:pt idx="6">
                  <c:v>1309</c:v>
                </c:pt>
                <c:pt idx="7">
                  <c:v>1107</c:v>
                </c:pt>
                <c:pt idx="8">
                  <c:v>567</c:v>
                </c:pt>
                <c:pt idx="9">
                  <c:v>358</c:v>
                </c:pt>
                <c:pt idx="10">
                  <c:v>264</c:v>
                </c:pt>
                <c:pt idx="11">
                  <c:v>3551</c:v>
                </c:pt>
              </c:numCache>
            </c:numRef>
          </c:val>
          <c:extLst>
            <c:ext xmlns:c16="http://schemas.microsoft.com/office/drawing/2014/chart" uri="{C3380CC4-5D6E-409C-BE32-E72D297353CC}">
              <c16:uniqueId val="{0000000B-123F-2A46-9260-4C020BBFA240}"/>
            </c:ext>
          </c:extLst>
        </c:ser>
        <c:dLbls>
          <c:showLegendKey val="0"/>
          <c:showVal val="0"/>
          <c:showCatName val="0"/>
          <c:showSerName val="0"/>
          <c:showPercent val="0"/>
          <c:showBubbleSize val="0"/>
        </c:dLbls>
        <c:gapWidth val="75"/>
        <c:overlap val="100"/>
        <c:axId val="-448748064"/>
        <c:axId val="-448755680"/>
      </c:barChart>
      <c:catAx>
        <c:axId val="-448748064"/>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448755680"/>
        <c:crosses val="autoZero"/>
        <c:auto val="1"/>
        <c:lblAlgn val="ctr"/>
        <c:lblOffset val="100"/>
        <c:noMultiLvlLbl val="0"/>
      </c:catAx>
      <c:valAx>
        <c:axId val="-448755680"/>
        <c:scaling>
          <c:orientation val="minMax"/>
        </c:scaling>
        <c:delete val="0"/>
        <c:axPos val="l"/>
        <c:majorGridlines/>
        <c:numFmt formatCode="_(* #,##0_);_(* \(#,##0\);_(* &quot;-&quot;??_);_(@_)" sourceLinked="1"/>
        <c:majorTickMark val="none"/>
        <c:minorTickMark val="none"/>
        <c:tickLblPos val="nextTo"/>
        <c:txPr>
          <a:bodyPr rot="0" vert="horz"/>
          <a:lstStyle/>
          <a:p>
            <a:pPr>
              <a:defRPr/>
            </a:pPr>
            <a:endParaRPr lang="en-US"/>
          </a:p>
        </c:txPr>
        <c:crossAx val="-448748064"/>
        <c:crosses val="autoZero"/>
        <c:crossBetween val="between"/>
      </c:valAx>
      <c:spPr>
        <a:ln>
          <a:solidFill>
            <a:schemeClr val="tx1"/>
          </a:solidFill>
        </a:ln>
      </c:spPr>
    </c:plotArea>
    <c:legend>
      <c:legendPos val="b"/>
      <c:overlay val="0"/>
    </c:legend>
    <c:plotVisOnly val="1"/>
    <c:dispBlanksAs val="gap"/>
    <c:showDLblsOverMax val="0"/>
  </c:chart>
  <c:spPr>
    <a:solidFill>
      <a:schemeClr val="lt1"/>
    </a:solidFill>
    <a:ln w="127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'Earthdata WebMetrics'!$D$16</c:f>
              <c:strCache>
                <c:ptCount val="1"/>
                <c:pt idx="0">
                  <c:v># Unique Visitors</c:v>
                </c:pt>
              </c:strCache>
            </c:strRef>
          </c:tx>
          <c:cat>
            <c:numRef>
              <c:f>'Earthdata WebMetrics'!$A$17:$A$28</c:f>
              <c:numCache>
                <c:formatCode>mmm\-yy</c:formatCode>
                <c:ptCount val="1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numCache>
            </c:numRef>
          </c:cat>
          <c:val>
            <c:numRef>
              <c:f>'Earthdata WebMetrics'!$D$17:$D$28</c:f>
              <c:numCache>
                <c:formatCode>#,##0</c:formatCode>
                <c:ptCount val="12"/>
                <c:pt idx="0">
                  <c:v>39719</c:v>
                </c:pt>
                <c:pt idx="1">
                  <c:v>31702</c:v>
                </c:pt>
                <c:pt idx="2">
                  <c:v>27051</c:v>
                </c:pt>
                <c:pt idx="3">
                  <c:v>46285</c:v>
                </c:pt>
                <c:pt idx="4">
                  <c:v>31432</c:v>
                </c:pt>
                <c:pt idx="5">
                  <c:v>34303</c:v>
                </c:pt>
                <c:pt idx="6">
                  <c:v>40563</c:v>
                </c:pt>
                <c:pt idx="7">
                  <c:v>34536</c:v>
                </c:pt>
                <c:pt idx="8">
                  <c:v>31539</c:v>
                </c:pt>
                <c:pt idx="9">
                  <c:v>29500</c:v>
                </c:pt>
                <c:pt idx="10">
                  <c:v>53377</c:v>
                </c:pt>
                <c:pt idx="11">
                  <c:v>74095</c:v>
                </c:pt>
              </c:numCache>
            </c:numRef>
          </c:val>
          <c:extLst>
            <c:ext xmlns:c16="http://schemas.microsoft.com/office/drawing/2014/chart" uri="{C3380CC4-5D6E-409C-BE32-E72D297353CC}">
              <c16:uniqueId val="{00000002-665A-594A-AD1C-C73CB8FABC55}"/>
            </c:ext>
          </c:extLst>
        </c:ser>
        <c:ser>
          <c:idx val="2"/>
          <c:order val="1"/>
          <c:tx>
            <c:strRef>
              <c:f>'Earthdata WebMetrics'!$B$16</c:f>
              <c:strCache>
                <c:ptCount val="1"/>
                <c:pt idx="0">
                  <c:v># Sessions </c:v>
                </c:pt>
              </c:strCache>
            </c:strRef>
          </c:tx>
          <c:spPr>
            <a:ln w="25400">
              <a:noFill/>
            </a:ln>
          </c:spPr>
          <c:cat>
            <c:numRef>
              <c:f>'Earthdata WebMetrics'!$A$17:$A$28</c:f>
              <c:numCache>
                <c:formatCode>mmm\-yy</c:formatCode>
                <c:ptCount val="1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numCache>
            </c:numRef>
          </c:cat>
          <c:val>
            <c:numRef>
              <c:f>'Earthdata WebMetrics'!$B$17:$B$28</c:f>
              <c:numCache>
                <c:formatCode>#,##0</c:formatCode>
                <c:ptCount val="12"/>
                <c:pt idx="0">
                  <c:v>31823</c:v>
                </c:pt>
                <c:pt idx="1">
                  <c:v>24654</c:v>
                </c:pt>
                <c:pt idx="2">
                  <c:v>20829</c:v>
                </c:pt>
                <c:pt idx="3">
                  <c:v>32817</c:v>
                </c:pt>
                <c:pt idx="4">
                  <c:v>24568</c:v>
                </c:pt>
                <c:pt idx="5">
                  <c:v>27825</c:v>
                </c:pt>
                <c:pt idx="6">
                  <c:v>32454</c:v>
                </c:pt>
                <c:pt idx="7">
                  <c:v>29045</c:v>
                </c:pt>
                <c:pt idx="8">
                  <c:v>25539</c:v>
                </c:pt>
                <c:pt idx="9">
                  <c:v>24044</c:v>
                </c:pt>
                <c:pt idx="10">
                  <c:v>38975</c:v>
                </c:pt>
                <c:pt idx="11">
                  <c:v>52982</c:v>
                </c:pt>
              </c:numCache>
            </c:numRef>
          </c:val>
          <c:extLst>
            <c:ext xmlns:c16="http://schemas.microsoft.com/office/drawing/2014/chart" uri="{C3380CC4-5D6E-409C-BE32-E72D297353CC}">
              <c16:uniqueId val="{00000000-665A-594A-AD1C-C73CB8FABC55}"/>
            </c:ext>
          </c:extLst>
        </c:ser>
        <c:ser>
          <c:idx val="0"/>
          <c:order val="2"/>
          <c:tx>
            <c:strRef>
              <c:f>'Earthdata WebMetrics'!$C$16</c:f>
              <c:strCache>
                <c:ptCount val="1"/>
                <c:pt idx="0">
                  <c:v># Views</c:v>
                </c:pt>
              </c:strCache>
            </c:strRef>
          </c:tx>
          <c:spPr>
            <a:ln w="25400">
              <a:noFill/>
            </a:ln>
          </c:spPr>
          <c:cat>
            <c:numRef>
              <c:f>'Earthdata WebMetrics'!$A$17:$A$28</c:f>
              <c:numCache>
                <c:formatCode>mmm\-yy</c:formatCode>
                <c:ptCount val="1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numCache>
            </c:numRef>
          </c:cat>
          <c:val>
            <c:numRef>
              <c:f>'Earthdata WebMetrics'!$C$17:$C$28</c:f>
              <c:numCache>
                <c:formatCode>#,##0</c:formatCode>
                <c:ptCount val="12"/>
                <c:pt idx="0">
                  <c:v>146052</c:v>
                </c:pt>
                <c:pt idx="1">
                  <c:v>121371</c:v>
                </c:pt>
                <c:pt idx="2">
                  <c:v>107521</c:v>
                </c:pt>
                <c:pt idx="3">
                  <c:v>154836</c:v>
                </c:pt>
                <c:pt idx="4">
                  <c:v>113752</c:v>
                </c:pt>
                <c:pt idx="5">
                  <c:v>118371</c:v>
                </c:pt>
                <c:pt idx="6">
                  <c:v>133893</c:v>
                </c:pt>
                <c:pt idx="7">
                  <c:v>138509</c:v>
                </c:pt>
                <c:pt idx="8">
                  <c:v>130153</c:v>
                </c:pt>
                <c:pt idx="9">
                  <c:v>121043</c:v>
                </c:pt>
                <c:pt idx="10">
                  <c:v>187575</c:v>
                </c:pt>
                <c:pt idx="11">
                  <c:v>258764</c:v>
                </c:pt>
              </c:numCache>
            </c:numRef>
          </c:val>
          <c:extLst>
            <c:ext xmlns:c16="http://schemas.microsoft.com/office/drawing/2014/chart" uri="{C3380CC4-5D6E-409C-BE32-E72D297353CC}">
              <c16:uniqueId val="{00000001-665A-594A-AD1C-C73CB8FABC55}"/>
            </c:ext>
          </c:extLst>
        </c:ser>
        <c:dLbls>
          <c:showLegendKey val="0"/>
          <c:showVal val="0"/>
          <c:showCatName val="0"/>
          <c:showSerName val="0"/>
          <c:showPercent val="0"/>
          <c:showBubbleSize val="0"/>
        </c:dLbls>
        <c:gapDepth val="6"/>
        <c:axId val="-448750240"/>
        <c:axId val="-448759488"/>
        <c:axId val="-423617552"/>
      </c:area3DChart>
      <c:dateAx>
        <c:axId val="-448750240"/>
        <c:scaling>
          <c:orientation val="minMax"/>
        </c:scaling>
        <c:delete val="0"/>
        <c:axPos val="b"/>
        <c:numFmt formatCode="mmm\-yy" sourceLinked="1"/>
        <c:majorTickMark val="out"/>
        <c:minorTickMark val="none"/>
        <c:tickLblPos val="nextTo"/>
        <c:crossAx val="-448759488"/>
        <c:crosses val="autoZero"/>
        <c:auto val="1"/>
        <c:lblOffset val="100"/>
        <c:baseTimeUnit val="months"/>
      </c:dateAx>
      <c:valAx>
        <c:axId val="-448759488"/>
        <c:scaling>
          <c:orientation val="minMax"/>
        </c:scaling>
        <c:delete val="0"/>
        <c:axPos val="l"/>
        <c:majorGridlines/>
        <c:numFmt formatCode="#,##0" sourceLinked="1"/>
        <c:majorTickMark val="out"/>
        <c:minorTickMark val="none"/>
        <c:tickLblPos val="nextTo"/>
        <c:crossAx val="-448750240"/>
        <c:crosses val="autoZero"/>
        <c:crossBetween val="midCat"/>
      </c:valAx>
      <c:serAx>
        <c:axId val="-423617552"/>
        <c:scaling>
          <c:orientation val="minMax"/>
        </c:scaling>
        <c:delete val="1"/>
        <c:axPos val="b"/>
        <c:majorTickMark val="out"/>
        <c:minorTickMark val="none"/>
        <c:tickLblPos val="none"/>
        <c:crossAx val="-448759488"/>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FY2020</a:t>
            </a:r>
            <a:r>
              <a:rPr lang="en-US" baseline="0"/>
              <a:t> </a:t>
            </a:r>
            <a:r>
              <a:rPr lang="en-US"/>
              <a:t>Repeat Web Visitors for Earthdata Website</a:t>
            </a:r>
          </a:p>
        </c:rich>
      </c:tx>
      <c:overlay val="0"/>
    </c:title>
    <c:autoTitleDeleted val="0"/>
    <c:plotArea>
      <c:layout/>
      <c:barChart>
        <c:barDir val="col"/>
        <c:grouping val="stacked"/>
        <c:varyColors val="0"/>
        <c:ser>
          <c:idx val="0"/>
          <c:order val="0"/>
          <c:tx>
            <c:v>Earthdata</c:v>
          </c:tx>
          <c:invertIfNegative val="0"/>
          <c:cat>
            <c:strRef>
              <c:f>'Earthdata WebMetrics'!$C$33:$M$33</c:f>
              <c:strCache>
                <c:ptCount val="11"/>
                <c:pt idx="0">
                  <c:v>2</c:v>
                </c:pt>
                <c:pt idx="1">
                  <c:v>3 - 4</c:v>
                </c:pt>
                <c:pt idx="2">
                  <c:v>5 - 6</c:v>
                </c:pt>
                <c:pt idx="3">
                  <c:v>7 - 9</c:v>
                </c:pt>
                <c:pt idx="4">
                  <c:v>10 - 14</c:v>
                </c:pt>
                <c:pt idx="5">
                  <c:v>15 - 19</c:v>
                </c:pt>
                <c:pt idx="6">
                  <c:v>20 - 29</c:v>
                </c:pt>
                <c:pt idx="7">
                  <c:v>30 - 39</c:v>
                </c:pt>
                <c:pt idx="8">
                  <c:v>40 - 49</c:v>
                </c:pt>
                <c:pt idx="9">
                  <c:v>50 - 59</c:v>
                </c:pt>
                <c:pt idx="10">
                  <c:v>&gt;60</c:v>
                </c:pt>
              </c:strCache>
            </c:strRef>
          </c:cat>
          <c:val>
            <c:numRef>
              <c:f>'Earthdata WebMetrics'!$C$34:$M$34</c:f>
              <c:numCache>
                <c:formatCode>#,##0</c:formatCode>
                <c:ptCount val="11"/>
                <c:pt idx="0">
                  <c:v>78108</c:v>
                </c:pt>
                <c:pt idx="1">
                  <c:v>61322</c:v>
                </c:pt>
                <c:pt idx="2">
                  <c:v>28633</c:v>
                </c:pt>
                <c:pt idx="3">
                  <c:v>23584</c:v>
                </c:pt>
                <c:pt idx="4">
                  <c:v>20774</c:v>
                </c:pt>
                <c:pt idx="5">
                  <c:v>11735</c:v>
                </c:pt>
                <c:pt idx="6">
                  <c:v>13182</c:v>
                </c:pt>
                <c:pt idx="7">
                  <c:v>7397</c:v>
                </c:pt>
                <c:pt idx="8">
                  <c:v>4927</c:v>
                </c:pt>
                <c:pt idx="9">
                  <c:v>3403</c:v>
                </c:pt>
                <c:pt idx="10">
                  <c:v>22234</c:v>
                </c:pt>
              </c:numCache>
            </c:numRef>
          </c:val>
          <c:extLst>
            <c:ext xmlns:c16="http://schemas.microsoft.com/office/drawing/2014/chart" uri="{C3380CC4-5D6E-409C-BE32-E72D297353CC}">
              <c16:uniqueId val="{00000000-3529-9A43-A548-06733C89C24E}"/>
            </c:ext>
          </c:extLst>
        </c:ser>
        <c:dLbls>
          <c:showLegendKey val="0"/>
          <c:showVal val="0"/>
          <c:showCatName val="0"/>
          <c:showSerName val="0"/>
          <c:showPercent val="0"/>
          <c:showBubbleSize val="0"/>
        </c:dLbls>
        <c:gapWidth val="150"/>
        <c:overlap val="100"/>
        <c:axId val="-448754592"/>
        <c:axId val="-448752416"/>
      </c:barChart>
      <c:catAx>
        <c:axId val="-448754592"/>
        <c:scaling>
          <c:orientation val="minMax"/>
        </c:scaling>
        <c:delete val="0"/>
        <c:axPos val="b"/>
        <c:numFmt formatCode="General" sourceLinked="0"/>
        <c:majorTickMark val="out"/>
        <c:minorTickMark val="none"/>
        <c:tickLblPos val="nextTo"/>
        <c:crossAx val="-448752416"/>
        <c:crosses val="autoZero"/>
        <c:auto val="1"/>
        <c:lblAlgn val="ctr"/>
        <c:lblOffset val="100"/>
        <c:noMultiLvlLbl val="0"/>
      </c:catAx>
      <c:valAx>
        <c:axId val="-448752416"/>
        <c:scaling>
          <c:orientation val="minMax"/>
        </c:scaling>
        <c:delete val="0"/>
        <c:axPos val="l"/>
        <c:majorGridlines/>
        <c:numFmt formatCode="#,##0" sourceLinked="1"/>
        <c:majorTickMark val="out"/>
        <c:minorTickMark val="none"/>
        <c:tickLblPos val="nextTo"/>
        <c:crossAx val="-448754592"/>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FY2020</a:t>
            </a:r>
            <a:r>
              <a:rPr lang="en-US" baseline="0"/>
              <a:t> </a:t>
            </a:r>
            <a:r>
              <a:rPr lang="en-US"/>
              <a:t>Repeat Web Visitors for LANCE</a:t>
            </a:r>
          </a:p>
        </c:rich>
      </c:tx>
      <c:overlay val="0"/>
    </c:title>
    <c:autoTitleDeleted val="0"/>
    <c:plotArea>
      <c:layout/>
      <c:barChart>
        <c:barDir val="col"/>
        <c:grouping val="stacked"/>
        <c:varyColors val="0"/>
        <c:ser>
          <c:idx val="0"/>
          <c:order val="0"/>
          <c:tx>
            <c:v>LANCE</c:v>
          </c:tx>
          <c:invertIfNegative val="0"/>
          <c:cat>
            <c:strRef>
              <c:f>LANCE_WebMetrics!$C$28:$M$28</c:f>
              <c:strCache>
                <c:ptCount val="11"/>
                <c:pt idx="0">
                  <c:v>2</c:v>
                </c:pt>
                <c:pt idx="1">
                  <c:v>3 - 4</c:v>
                </c:pt>
                <c:pt idx="2">
                  <c:v>5 - 6</c:v>
                </c:pt>
                <c:pt idx="3">
                  <c:v>7 - 9</c:v>
                </c:pt>
                <c:pt idx="4">
                  <c:v>10 - 14</c:v>
                </c:pt>
                <c:pt idx="5">
                  <c:v>15 - 19</c:v>
                </c:pt>
                <c:pt idx="6">
                  <c:v>20 - 29</c:v>
                </c:pt>
                <c:pt idx="7">
                  <c:v>30 - 39</c:v>
                </c:pt>
                <c:pt idx="8">
                  <c:v>40 - 49</c:v>
                </c:pt>
                <c:pt idx="9">
                  <c:v>50 - 59</c:v>
                </c:pt>
                <c:pt idx="10">
                  <c:v>&gt;60</c:v>
                </c:pt>
              </c:strCache>
            </c:strRef>
          </c:cat>
          <c:val>
            <c:numRef>
              <c:f>LANCE_WebMetrics!$C$29:$M$29</c:f>
              <c:numCache>
                <c:formatCode>_(* #,##0_);_(* \(#,##0\);_(* "-"??_);_(@_)</c:formatCode>
                <c:ptCount val="11"/>
                <c:pt idx="0">
                  <c:v>94358</c:v>
                </c:pt>
                <c:pt idx="1">
                  <c:v>81891</c:v>
                </c:pt>
                <c:pt idx="2">
                  <c:v>42449</c:v>
                </c:pt>
                <c:pt idx="3">
                  <c:v>37192</c:v>
                </c:pt>
                <c:pt idx="4">
                  <c:v>35432</c:v>
                </c:pt>
                <c:pt idx="5">
                  <c:v>20393</c:v>
                </c:pt>
                <c:pt idx="6">
                  <c:v>22342</c:v>
                </c:pt>
                <c:pt idx="7">
                  <c:v>12144</c:v>
                </c:pt>
                <c:pt idx="8">
                  <c:v>7991</c:v>
                </c:pt>
                <c:pt idx="9">
                  <c:v>5689</c:v>
                </c:pt>
                <c:pt idx="10">
                  <c:v>34615</c:v>
                </c:pt>
              </c:numCache>
            </c:numRef>
          </c:val>
          <c:extLst>
            <c:ext xmlns:c16="http://schemas.microsoft.com/office/drawing/2014/chart" uri="{C3380CC4-5D6E-409C-BE32-E72D297353CC}">
              <c16:uniqueId val="{00000000-DA8E-3747-ABDD-FEB56E438E36}"/>
            </c:ext>
          </c:extLst>
        </c:ser>
        <c:dLbls>
          <c:showLegendKey val="0"/>
          <c:showVal val="0"/>
          <c:showCatName val="0"/>
          <c:showSerName val="0"/>
          <c:showPercent val="0"/>
          <c:showBubbleSize val="0"/>
        </c:dLbls>
        <c:gapWidth val="150"/>
        <c:overlap val="100"/>
        <c:axId val="-448749696"/>
        <c:axId val="-448758944"/>
      </c:barChart>
      <c:catAx>
        <c:axId val="-448749696"/>
        <c:scaling>
          <c:orientation val="minMax"/>
        </c:scaling>
        <c:delete val="0"/>
        <c:axPos val="b"/>
        <c:numFmt formatCode="General" sourceLinked="0"/>
        <c:majorTickMark val="out"/>
        <c:minorTickMark val="none"/>
        <c:tickLblPos val="nextTo"/>
        <c:crossAx val="-448758944"/>
        <c:crosses val="autoZero"/>
        <c:auto val="1"/>
        <c:lblAlgn val="ctr"/>
        <c:lblOffset val="100"/>
        <c:noMultiLvlLbl val="0"/>
      </c:catAx>
      <c:valAx>
        <c:axId val="-448758944"/>
        <c:scaling>
          <c:orientation val="minMax"/>
        </c:scaling>
        <c:delete val="0"/>
        <c:axPos val="l"/>
        <c:majorGridlines/>
        <c:numFmt formatCode="_(* #,##0_);_(* \(#,##0\);_(* &quot;-&quot;??_);_(@_)" sourceLinked="1"/>
        <c:majorTickMark val="out"/>
        <c:minorTickMark val="none"/>
        <c:tickLblPos val="nextTo"/>
        <c:crossAx val="-448749696"/>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LANCE_WebMetrics!$D$9</c:f>
              <c:strCache>
                <c:ptCount val="1"/>
                <c:pt idx="0">
                  <c:v># Unique Visitors</c:v>
                </c:pt>
              </c:strCache>
            </c:strRef>
          </c:tx>
          <c:spPr>
            <a:ln w="25400">
              <a:noFill/>
            </a:ln>
          </c:spPr>
          <c:cat>
            <c:numRef>
              <c:f>LANCE_WebMetrics!$A$10:$A$21</c:f>
              <c:numCache>
                <c:formatCode>mmm\-yy</c:formatCode>
                <c:ptCount val="1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numCache>
            </c:numRef>
          </c:cat>
          <c:val>
            <c:numRef>
              <c:f>LANCE_WebMetrics!$D$10:$D$21</c:f>
              <c:numCache>
                <c:formatCode>#,##0</c:formatCode>
                <c:ptCount val="12"/>
                <c:pt idx="0">
                  <c:v>33713</c:v>
                </c:pt>
                <c:pt idx="1">
                  <c:v>33084</c:v>
                </c:pt>
                <c:pt idx="2">
                  <c:v>16804</c:v>
                </c:pt>
                <c:pt idx="3">
                  <c:v>95976</c:v>
                </c:pt>
                <c:pt idx="4">
                  <c:v>18027</c:v>
                </c:pt>
                <c:pt idx="5">
                  <c:v>16369</c:v>
                </c:pt>
                <c:pt idx="6">
                  <c:v>31689</c:v>
                </c:pt>
                <c:pt idx="7">
                  <c:v>11993</c:v>
                </c:pt>
                <c:pt idx="8">
                  <c:v>11987</c:v>
                </c:pt>
                <c:pt idx="9">
                  <c:v>14115</c:v>
                </c:pt>
                <c:pt idx="10">
                  <c:v>119450</c:v>
                </c:pt>
                <c:pt idx="11">
                  <c:v>165905</c:v>
                </c:pt>
              </c:numCache>
            </c:numRef>
          </c:val>
          <c:extLst>
            <c:ext xmlns:c16="http://schemas.microsoft.com/office/drawing/2014/chart" uri="{C3380CC4-5D6E-409C-BE32-E72D297353CC}">
              <c16:uniqueId val="{00000002-539F-AD4D-B889-FA3AC94F8C3B}"/>
            </c:ext>
          </c:extLst>
        </c:ser>
        <c:ser>
          <c:idx val="2"/>
          <c:order val="1"/>
          <c:tx>
            <c:strRef>
              <c:f>LANCE_WebMetrics!$B$9</c:f>
              <c:strCache>
                <c:ptCount val="1"/>
                <c:pt idx="0">
                  <c:v># Sessions</c:v>
                </c:pt>
              </c:strCache>
            </c:strRef>
          </c:tx>
          <c:spPr>
            <a:solidFill>
              <a:srgbClr val="C00000"/>
            </a:solidFill>
          </c:spPr>
          <c:cat>
            <c:numRef>
              <c:f>LANCE_WebMetrics!$A$10:$A$21</c:f>
              <c:numCache>
                <c:formatCode>mmm\-yy</c:formatCode>
                <c:ptCount val="1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numCache>
            </c:numRef>
          </c:cat>
          <c:val>
            <c:numRef>
              <c:f>LANCE_WebMetrics!$B$10:$B$21</c:f>
              <c:numCache>
                <c:formatCode>#,##0</c:formatCode>
                <c:ptCount val="12"/>
                <c:pt idx="0">
                  <c:v>41472</c:v>
                </c:pt>
                <c:pt idx="1">
                  <c:v>33364</c:v>
                </c:pt>
                <c:pt idx="2">
                  <c:v>19690</c:v>
                </c:pt>
                <c:pt idx="3">
                  <c:v>108220</c:v>
                </c:pt>
                <c:pt idx="4">
                  <c:v>22560</c:v>
                </c:pt>
                <c:pt idx="5">
                  <c:v>21219</c:v>
                </c:pt>
                <c:pt idx="6">
                  <c:v>43601</c:v>
                </c:pt>
                <c:pt idx="7">
                  <c:v>13685</c:v>
                </c:pt>
                <c:pt idx="8">
                  <c:v>13062</c:v>
                </c:pt>
                <c:pt idx="9">
                  <c:v>15409</c:v>
                </c:pt>
                <c:pt idx="10">
                  <c:v>137805</c:v>
                </c:pt>
                <c:pt idx="11">
                  <c:v>182879</c:v>
                </c:pt>
              </c:numCache>
            </c:numRef>
          </c:val>
          <c:extLst>
            <c:ext xmlns:c16="http://schemas.microsoft.com/office/drawing/2014/chart" uri="{C3380CC4-5D6E-409C-BE32-E72D297353CC}">
              <c16:uniqueId val="{00000000-539F-AD4D-B889-FA3AC94F8C3B}"/>
            </c:ext>
          </c:extLst>
        </c:ser>
        <c:ser>
          <c:idx val="0"/>
          <c:order val="2"/>
          <c:tx>
            <c:strRef>
              <c:f>LANCE_WebMetrics!$C$9</c:f>
              <c:strCache>
                <c:ptCount val="1"/>
                <c:pt idx="0">
                  <c:v># Views</c:v>
                </c:pt>
              </c:strCache>
            </c:strRef>
          </c:tx>
          <c:cat>
            <c:numRef>
              <c:f>LANCE_WebMetrics!$A$10:$A$21</c:f>
              <c:numCache>
                <c:formatCode>mmm\-yy</c:formatCode>
                <c:ptCount val="1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numCache>
            </c:numRef>
          </c:cat>
          <c:val>
            <c:numRef>
              <c:f>LANCE_WebMetrics!$C$10:$C$21</c:f>
              <c:numCache>
                <c:formatCode>#,##0</c:formatCode>
                <c:ptCount val="12"/>
                <c:pt idx="0">
                  <c:v>160851</c:v>
                </c:pt>
                <c:pt idx="1">
                  <c:v>123428</c:v>
                </c:pt>
                <c:pt idx="2">
                  <c:v>76837</c:v>
                </c:pt>
                <c:pt idx="3">
                  <c:v>366288</c:v>
                </c:pt>
                <c:pt idx="4">
                  <c:v>99045</c:v>
                </c:pt>
                <c:pt idx="5">
                  <c:v>103247</c:v>
                </c:pt>
                <c:pt idx="6">
                  <c:v>179787</c:v>
                </c:pt>
                <c:pt idx="7">
                  <c:v>90817</c:v>
                </c:pt>
                <c:pt idx="8">
                  <c:v>82165</c:v>
                </c:pt>
                <c:pt idx="9">
                  <c:v>83492</c:v>
                </c:pt>
                <c:pt idx="10">
                  <c:v>510741</c:v>
                </c:pt>
                <c:pt idx="11">
                  <c:v>684898</c:v>
                </c:pt>
              </c:numCache>
            </c:numRef>
          </c:val>
          <c:extLst>
            <c:ext xmlns:c16="http://schemas.microsoft.com/office/drawing/2014/chart" uri="{C3380CC4-5D6E-409C-BE32-E72D297353CC}">
              <c16:uniqueId val="{00000001-539F-AD4D-B889-FA3AC94F8C3B}"/>
            </c:ext>
          </c:extLst>
        </c:ser>
        <c:dLbls>
          <c:showLegendKey val="0"/>
          <c:showVal val="0"/>
          <c:showCatName val="0"/>
          <c:showSerName val="0"/>
          <c:showPercent val="0"/>
          <c:showBubbleSize val="0"/>
        </c:dLbls>
        <c:axId val="-426169664"/>
        <c:axId val="-442277568"/>
        <c:axId val="-423614432"/>
      </c:area3DChart>
      <c:dateAx>
        <c:axId val="-426169664"/>
        <c:scaling>
          <c:orientation val="minMax"/>
        </c:scaling>
        <c:delete val="0"/>
        <c:axPos val="b"/>
        <c:numFmt formatCode="mmm\-yy" sourceLinked="1"/>
        <c:majorTickMark val="out"/>
        <c:minorTickMark val="none"/>
        <c:tickLblPos val="nextTo"/>
        <c:crossAx val="-442277568"/>
        <c:crosses val="autoZero"/>
        <c:auto val="1"/>
        <c:lblOffset val="100"/>
        <c:baseTimeUnit val="months"/>
      </c:dateAx>
      <c:valAx>
        <c:axId val="-442277568"/>
        <c:scaling>
          <c:orientation val="minMax"/>
        </c:scaling>
        <c:delete val="0"/>
        <c:axPos val="l"/>
        <c:majorGridlines/>
        <c:numFmt formatCode="#,##0" sourceLinked="1"/>
        <c:majorTickMark val="out"/>
        <c:minorTickMark val="none"/>
        <c:tickLblPos val="nextTo"/>
        <c:crossAx val="-426169664"/>
        <c:crosses val="autoZero"/>
        <c:crossBetween val="midCat"/>
      </c:valAx>
      <c:serAx>
        <c:axId val="-423614432"/>
        <c:scaling>
          <c:orientation val="minMax"/>
        </c:scaling>
        <c:delete val="1"/>
        <c:axPos val="b"/>
        <c:majorTickMark val="out"/>
        <c:minorTickMark val="none"/>
        <c:tickLblPos val="none"/>
        <c:crossAx val="-442277568"/>
        <c:crosses val="autoZero"/>
      </c:serAx>
    </c:plotArea>
    <c:legend>
      <c:legendPos val="t"/>
      <c:overlay val="0"/>
    </c:legend>
    <c:plotVisOnly val="1"/>
    <c:dispBlanksAs val="zero"/>
    <c:showDLblsOverMax val="0"/>
  </c:chart>
  <c:printSettings>
    <c:headerFooter/>
    <c:pageMargins b="0.75000000000000577" l="0.70000000000000062" r="0.70000000000000062" t="0.750000000000005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EOSDIS Web Activity Trend Since FY 2007 (Excludes</a:t>
            </a:r>
            <a:r>
              <a:rPr lang="en-US" baseline="0"/>
              <a:t> Earthdata and LANCE)</a:t>
            </a:r>
            <a:endParaRPr lang="en-US"/>
          </a:p>
        </c:rich>
      </c:tx>
      <c:layout>
        <c:manualLayout>
          <c:xMode val="edge"/>
          <c:yMode val="edge"/>
          <c:x val="0.28026969683383007"/>
          <c:y val="3.9473684210526314E-2"/>
        </c:manualLayout>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2"/>
          <c:order val="0"/>
          <c:tx>
            <c:strRef>
              <c:f>'Web Trends'!$C$199</c:f>
              <c:strCache>
                <c:ptCount val="1"/>
                <c:pt idx="0">
                  <c:v>Sessions (Visits)</c:v>
                </c:pt>
              </c:strCache>
            </c:strRef>
          </c:tx>
          <c:invertIfNegative val="0"/>
          <c:cat>
            <c:strRef>
              <c:f>'Web Trends'!$A$200:$A$213</c:f>
              <c:strCache>
                <c:ptCount val="14"/>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strCache>
            </c:strRef>
          </c:cat>
          <c:val>
            <c:numRef>
              <c:f>'Web Trends'!$C$200:$C$213</c:f>
              <c:numCache>
                <c:formatCode>#,##0</c:formatCode>
                <c:ptCount val="14"/>
                <c:pt idx="0">
                  <c:v>707365</c:v>
                </c:pt>
                <c:pt idx="1">
                  <c:v>827714</c:v>
                </c:pt>
                <c:pt idx="2">
                  <c:v>1079317</c:v>
                </c:pt>
                <c:pt idx="3">
                  <c:v>1108858</c:v>
                </c:pt>
                <c:pt idx="4">
                  <c:v>1318598</c:v>
                </c:pt>
                <c:pt idx="5">
                  <c:v>1973920</c:v>
                </c:pt>
                <c:pt idx="6">
                  <c:v>1929798</c:v>
                </c:pt>
                <c:pt idx="7">
                  <c:v>1688096</c:v>
                </c:pt>
                <c:pt idx="8">
                  <c:v>1803274</c:v>
                </c:pt>
                <c:pt idx="9">
                  <c:v>1880224</c:v>
                </c:pt>
                <c:pt idx="10">
                  <c:v>1930390</c:v>
                </c:pt>
                <c:pt idx="11">
                  <c:v>1845372</c:v>
                </c:pt>
                <c:pt idx="12">
                  <c:v>2030123</c:v>
                </c:pt>
                <c:pt idx="13">
                  <c:v>1936823</c:v>
                </c:pt>
              </c:numCache>
            </c:numRef>
          </c:val>
          <c:extLst>
            <c:ext xmlns:c16="http://schemas.microsoft.com/office/drawing/2014/chart" uri="{C3380CC4-5D6E-409C-BE32-E72D297353CC}">
              <c16:uniqueId val="{00000000-C01A-2D4E-91FA-AA23E8A855E6}"/>
            </c:ext>
          </c:extLst>
        </c:ser>
        <c:ser>
          <c:idx val="3"/>
          <c:order val="1"/>
          <c:tx>
            <c:strRef>
              <c:f>'Web Trends'!$D$199</c:f>
              <c:strCache>
                <c:ptCount val="1"/>
                <c:pt idx="0">
                  <c:v>Visitors</c:v>
                </c:pt>
              </c:strCache>
            </c:strRef>
          </c:tx>
          <c:invertIfNegative val="0"/>
          <c:cat>
            <c:strRef>
              <c:f>'Web Trends'!$A$200:$A$213</c:f>
              <c:strCache>
                <c:ptCount val="14"/>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strCache>
            </c:strRef>
          </c:cat>
          <c:val>
            <c:numRef>
              <c:f>'Web Trends'!$D$200:$D$213</c:f>
              <c:numCache>
                <c:formatCode>#,##0</c:formatCode>
                <c:ptCount val="14"/>
                <c:pt idx="0">
                  <c:v>443079</c:v>
                </c:pt>
                <c:pt idx="1">
                  <c:v>523416</c:v>
                </c:pt>
                <c:pt idx="2">
                  <c:v>702058</c:v>
                </c:pt>
                <c:pt idx="3">
                  <c:v>718944</c:v>
                </c:pt>
                <c:pt idx="4">
                  <c:v>855976</c:v>
                </c:pt>
                <c:pt idx="5">
                  <c:v>1248743</c:v>
                </c:pt>
                <c:pt idx="6">
                  <c:v>1183040</c:v>
                </c:pt>
                <c:pt idx="7">
                  <c:v>1080386</c:v>
                </c:pt>
                <c:pt idx="8">
                  <c:v>1161968</c:v>
                </c:pt>
                <c:pt idx="9">
                  <c:v>1239024</c:v>
                </c:pt>
                <c:pt idx="10">
                  <c:v>1279455</c:v>
                </c:pt>
                <c:pt idx="11">
                  <c:v>1262735</c:v>
                </c:pt>
                <c:pt idx="12">
                  <c:v>1117564</c:v>
                </c:pt>
                <c:pt idx="13">
                  <c:v>1227210</c:v>
                </c:pt>
              </c:numCache>
            </c:numRef>
          </c:val>
          <c:extLst>
            <c:ext xmlns:c16="http://schemas.microsoft.com/office/drawing/2014/chart" uri="{C3380CC4-5D6E-409C-BE32-E72D297353CC}">
              <c16:uniqueId val="{00000001-C01A-2D4E-91FA-AA23E8A855E6}"/>
            </c:ext>
          </c:extLst>
        </c:ser>
        <c:ser>
          <c:idx val="1"/>
          <c:order val="2"/>
          <c:tx>
            <c:strRef>
              <c:f>'Web Trends'!$E$199</c:f>
              <c:strCache>
                <c:ptCount val="1"/>
                <c:pt idx="0">
                  <c:v>Repeat Visitors</c:v>
                </c:pt>
              </c:strCache>
            </c:strRef>
          </c:tx>
          <c:invertIfNegative val="0"/>
          <c:cat>
            <c:strRef>
              <c:f>'Web Trends'!$A$200:$A$213</c:f>
              <c:strCache>
                <c:ptCount val="14"/>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strCache>
            </c:strRef>
          </c:cat>
          <c:val>
            <c:numRef>
              <c:f>'Web Trends'!$E$200:$E$213</c:f>
              <c:numCache>
                <c:formatCode>#,##0</c:formatCode>
                <c:ptCount val="14"/>
                <c:pt idx="0">
                  <c:v>77731</c:v>
                </c:pt>
                <c:pt idx="1">
                  <c:v>91801</c:v>
                </c:pt>
                <c:pt idx="2">
                  <c:v>116886</c:v>
                </c:pt>
                <c:pt idx="3">
                  <c:v>205378</c:v>
                </c:pt>
                <c:pt idx="4">
                  <c:v>150076</c:v>
                </c:pt>
                <c:pt idx="5">
                  <c:v>339566</c:v>
                </c:pt>
                <c:pt idx="6">
                  <c:v>226968</c:v>
                </c:pt>
                <c:pt idx="7">
                  <c:v>308670</c:v>
                </c:pt>
                <c:pt idx="8">
                  <c:v>332088</c:v>
                </c:pt>
                <c:pt idx="9">
                  <c:v>352623</c:v>
                </c:pt>
                <c:pt idx="10">
                  <c:v>367553</c:v>
                </c:pt>
                <c:pt idx="11">
                  <c:v>355888</c:v>
                </c:pt>
                <c:pt idx="12">
                  <c:v>381390</c:v>
                </c:pt>
                <c:pt idx="13">
                  <c:v>520478</c:v>
                </c:pt>
              </c:numCache>
            </c:numRef>
          </c:val>
          <c:extLst>
            <c:ext xmlns:c16="http://schemas.microsoft.com/office/drawing/2014/chart" uri="{C3380CC4-5D6E-409C-BE32-E72D297353CC}">
              <c16:uniqueId val="{00000002-C01A-2D4E-91FA-AA23E8A855E6}"/>
            </c:ext>
          </c:extLst>
        </c:ser>
        <c:dLbls>
          <c:showLegendKey val="0"/>
          <c:showVal val="0"/>
          <c:showCatName val="0"/>
          <c:showSerName val="0"/>
          <c:showPercent val="0"/>
          <c:showBubbleSize val="0"/>
        </c:dLbls>
        <c:gapWidth val="150"/>
        <c:axId val="-442278112"/>
        <c:axId val="-442276480"/>
        <c:extLst/>
      </c:barChart>
      <c:catAx>
        <c:axId val="-4422781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480000" vert="horz"/>
          <a:lstStyle/>
          <a:p>
            <a:pPr>
              <a:defRPr sz="1200" b="0" i="0" u="none" strike="noStrike" baseline="0">
                <a:solidFill>
                  <a:srgbClr val="000000"/>
                </a:solidFill>
                <a:latin typeface="Calibri"/>
                <a:ea typeface="Calibri"/>
                <a:cs typeface="Calibri"/>
              </a:defRPr>
            </a:pPr>
            <a:endParaRPr lang="en-US"/>
          </a:p>
        </c:txPr>
        <c:crossAx val="-442276480"/>
        <c:crosses val="autoZero"/>
        <c:auto val="0"/>
        <c:lblAlgn val="ctr"/>
        <c:lblOffset val="100"/>
        <c:tickLblSkip val="1"/>
        <c:tickMarkSkip val="1"/>
        <c:noMultiLvlLbl val="0"/>
      </c:catAx>
      <c:valAx>
        <c:axId val="-44227648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42278112"/>
        <c:crosses val="autoZero"/>
        <c:crossBetween val="between"/>
      </c:valAx>
      <c:spPr>
        <a:solidFill>
          <a:srgbClr val="FFFFFF"/>
        </a:solidFill>
        <a:ln w="15875">
          <a:solidFill>
            <a:schemeClr val="tx1"/>
          </a:solidFill>
        </a:ln>
      </c:spPr>
    </c:plotArea>
    <c:legend>
      <c:legendPos val="r"/>
      <c:layout>
        <c:manualLayout>
          <c:xMode val="edge"/>
          <c:yMode val="edge"/>
          <c:x val="0.18615857142243475"/>
          <c:y val="0.16673938928365659"/>
          <c:w val="0.15972247778587617"/>
          <c:h val="0.17977024199351727"/>
        </c:manualLayout>
      </c:layout>
      <c:overlay val="0"/>
      <c:spPr>
        <a:noFill/>
        <a:ln w="25400">
          <a:solidFill>
            <a:schemeClr val="accent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12700</xdr:colOff>
      <xdr:row>28</xdr:row>
      <xdr:rowOff>149224</xdr:rowOff>
    </xdr:from>
    <xdr:to>
      <xdr:col>11</xdr:col>
      <xdr:colOff>368300</xdr:colOff>
      <xdr:row>47</xdr:row>
      <xdr:rowOff>38099</xdr:rowOff>
    </xdr:to>
    <xdr:graphicFrame macro="">
      <xdr:nvGraphicFramePr>
        <xdr:cNvPr id="6" name="Chart 2">
          <a:extLst>
            <a:ext uri="{FF2B5EF4-FFF2-40B4-BE49-F238E27FC236}">
              <a16:creationId xmlns:a16="http://schemas.microsoft.com/office/drawing/2014/main" id="{1D9462E3-EF3B-9645-92F7-159F4960C1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60325</xdr:colOff>
      <xdr:row>28</xdr:row>
      <xdr:rowOff>142875</xdr:rowOff>
    </xdr:from>
    <xdr:to>
      <xdr:col>17</xdr:col>
      <xdr:colOff>666750</xdr:colOff>
      <xdr:row>47</xdr:row>
      <xdr:rowOff>73025</xdr:rowOff>
    </xdr:to>
    <xdr:graphicFrame macro="">
      <xdr:nvGraphicFramePr>
        <xdr:cNvPr id="7" name="Chart 6">
          <a:extLst>
            <a:ext uri="{FF2B5EF4-FFF2-40B4-BE49-F238E27FC236}">
              <a16:creationId xmlns:a16="http://schemas.microsoft.com/office/drawing/2014/main" id="{EB70DA32-E055-9545-98E1-DF9A6F328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101600</xdr:colOff>
      <xdr:row>0</xdr:row>
      <xdr:rowOff>190500</xdr:rowOff>
    </xdr:from>
    <xdr:to>
      <xdr:col>21</xdr:col>
      <xdr:colOff>127000</xdr:colOff>
      <xdr:row>28</xdr:row>
      <xdr:rowOff>12700</xdr:rowOff>
    </xdr:to>
    <xdr:graphicFrame macro="">
      <xdr:nvGraphicFramePr>
        <xdr:cNvPr id="4" name="Chart 4">
          <a:extLst>
            <a:ext uri="{FF2B5EF4-FFF2-40B4-BE49-F238E27FC236}">
              <a16:creationId xmlns:a16="http://schemas.microsoft.com/office/drawing/2014/main" id="{A76E0DDD-BCF4-6947-B4F0-D1B30DC56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0</xdr:col>
      <xdr:colOff>76200</xdr:colOff>
      <xdr:row>23</xdr:row>
      <xdr:rowOff>9525</xdr:rowOff>
    </xdr:to>
    <xdr:pic>
      <xdr:nvPicPr>
        <xdr:cNvPr id="2" name="Picture 4" descr="spacer">
          <a:extLst>
            <a:ext uri="{FF2B5EF4-FFF2-40B4-BE49-F238E27FC236}">
              <a16:creationId xmlns:a16="http://schemas.microsoft.com/office/drawing/2014/main" id="{8F7A8C02-09EE-174A-8532-BF9CD36D70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180975</xdr:colOff>
      <xdr:row>43</xdr:row>
      <xdr:rowOff>9525</xdr:rowOff>
    </xdr:to>
    <xdr:pic>
      <xdr:nvPicPr>
        <xdr:cNvPr id="3" name="Picture 7" descr="spacer">
          <a:extLst>
            <a:ext uri="{FF2B5EF4-FFF2-40B4-BE49-F238E27FC236}">
              <a16:creationId xmlns:a16="http://schemas.microsoft.com/office/drawing/2014/main" id="{438A634A-43D6-934D-87F5-7416B5846A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104775</xdr:colOff>
      <xdr:row>43</xdr:row>
      <xdr:rowOff>9525</xdr:rowOff>
    </xdr:to>
    <xdr:pic>
      <xdr:nvPicPr>
        <xdr:cNvPr id="4" name="Picture 67" descr="spacer">
          <a:extLst>
            <a:ext uri="{FF2B5EF4-FFF2-40B4-BE49-F238E27FC236}">
              <a16:creationId xmlns:a16="http://schemas.microsoft.com/office/drawing/2014/main" id="{AFF3FDB5-0C60-4F45-B1F2-DDB5529FAF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5" name="Picture 4" descr="spacer">
          <a:extLst>
            <a:ext uri="{FF2B5EF4-FFF2-40B4-BE49-F238E27FC236}">
              <a16:creationId xmlns:a16="http://schemas.microsoft.com/office/drawing/2014/main" id="{7A420BAE-94B7-DB4D-8D4D-639A1413C1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104775</xdr:colOff>
      <xdr:row>45</xdr:row>
      <xdr:rowOff>9525</xdr:rowOff>
    </xdr:to>
    <xdr:pic>
      <xdr:nvPicPr>
        <xdr:cNvPr id="6" name="Picture 67" descr="spacer">
          <a:extLst>
            <a:ext uri="{FF2B5EF4-FFF2-40B4-BE49-F238E27FC236}">
              <a16:creationId xmlns:a16="http://schemas.microsoft.com/office/drawing/2014/main" id="{6CC0A8E9-2AB1-E743-AD67-35B6D09DBB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7" name="Picture 4" descr="spacer">
          <a:extLst>
            <a:ext uri="{FF2B5EF4-FFF2-40B4-BE49-F238E27FC236}">
              <a16:creationId xmlns:a16="http://schemas.microsoft.com/office/drawing/2014/main" id="{4F63E403-85F7-C245-9869-7FD30BFE3D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180975</xdr:colOff>
      <xdr:row>43</xdr:row>
      <xdr:rowOff>9525</xdr:rowOff>
    </xdr:to>
    <xdr:pic>
      <xdr:nvPicPr>
        <xdr:cNvPr id="8" name="Picture 7" descr="spacer">
          <a:extLst>
            <a:ext uri="{FF2B5EF4-FFF2-40B4-BE49-F238E27FC236}">
              <a16:creationId xmlns:a16="http://schemas.microsoft.com/office/drawing/2014/main" id="{03FF9989-2884-0B4A-8E75-0D895AC953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104775</xdr:colOff>
      <xdr:row>43</xdr:row>
      <xdr:rowOff>9525</xdr:rowOff>
    </xdr:to>
    <xdr:pic>
      <xdr:nvPicPr>
        <xdr:cNvPr id="9" name="Picture 67" descr="spacer">
          <a:extLst>
            <a:ext uri="{FF2B5EF4-FFF2-40B4-BE49-F238E27FC236}">
              <a16:creationId xmlns:a16="http://schemas.microsoft.com/office/drawing/2014/main" id="{06568D50-C3BF-7B49-A1FD-B6048F46C4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10" name="Picture 4" descr="spacer">
          <a:extLst>
            <a:ext uri="{FF2B5EF4-FFF2-40B4-BE49-F238E27FC236}">
              <a16:creationId xmlns:a16="http://schemas.microsoft.com/office/drawing/2014/main" id="{E1B536E8-EEB1-3B43-9AA4-FDCA2BC1B3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104775</xdr:colOff>
      <xdr:row>45</xdr:row>
      <xdr:rowOff>9525</xdr:rowOff>
    </xdr:to>
    <xdr:pic>
      <xdr:nvPicPr>
        <xdr:cNvPr id="11" name="Picture 67" descr="spacer">
          <a:extLst>
            <a:ext uri="{FF2B5EF4-FFF2-40B4-BE49-F238E27FC236}">
              <a16:creationId xmlns:a16="http://schemas.microsoft.com/office/drawing/2014/main" id="{5528608B-7D3E-0B48-A85F-2B7A6E4E14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12" name="Picture 4" descr="spacer">
          <a:extLst>
            <a:ext uri="{FF2B5EF4-FFF2-40B4-BE49-F238E27FC236}">
              <a16:creationId xmlns:a16="http://schemas.microsoft.com/office/drawing/2014/main" id="{5B89DC97-AACD-7F4D-A467-E48B11018F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180975</xdr:colOff>
      <xdr:row>43</xdr:row>
      <xdr:rowOff>9525</xdr:rowOff>
    </xdr:to>
    <xdr:pic>
      <xdr:nvPicPr>
        <xdr:cNvPr id="13" name="Picture 7" descr="spacer">
          <a:extLst>
            <a:ext uri="{FF2B5EF4-FFF2-40B4-BE49-F238E27FC236}">
              <a16:creationId xmlns:a16="http://schemas.microsoft.com/office/drawing/2014/main" id="{9540D931-28FB-8D4A-826D-F060AF0192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104775</xdr:colOff>
      <xdr:row>43</xdr:row>
      <xdr:rowOff>9525</xdr:rowOff>
    </xdr:to>
    <xdr:pic>
      <xdr:nvPicPr>
        <xdr:cNvPr id="14" name="Picture 67" descr="spacer">
          <a:extLst>
            <a:ext uri="{FF2B5EF4-FFF2-40B4-BE49-F238E27FC236}">
              <a16:creationId xmlns:a16="http://schemas.microsoft.com/office/drawing/2014/main" id="{14081B04-AE15-9641-9B53-2B9B40D36A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15" name="Picture 4" descr="spacer">
          <a:extLst>
            <a:ext uri="{FF2B5EF4-FFF2-40B4-BE49-F238E27FC236}">
              <a16:creationId xmlns:a16="http://schemas.microsoft.com/office/drawing/2014/main" id="{F23D5A42-C7E5-D14F-8A37-A829B6FFA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104775</xdr:colOff>
      <xdr:row>45</xdr:row>
      <xdr:rowOff>9525</xdr:rowOff>
    </xdr:to>
    <xdr:pic>
      <xdr:nvPicPr>
        <xdr:cNvPr id="16" name="Picture 67" descr="spacer">
          <a:extLst>
            <a:ext uri="{FF2B5EF4-FFF2-40B4-BE49-F238E27FC236}">
              <a16:creationId xmlns:a16="http://schemas.microsoft.com/office/drawing/2014/main" id="{07C4BE2C-7CF4-B448-A287-53FB6D612F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oneCellAnchor>
    <xdr:from>
      <xdr:col>1</xdr:col>
      <xdr:colOff>0</xdr:colOff>
      <xdr:row>23</xdr:row>
      <xdr:rowOff>0</xdr:rowOff>
    </xdr:from>
    <xdr:ext cx="76200" cy="9525"/>
    <xdr:pic>
      <xdr:nvPicPr>
        <xdr:cNvPr id="18" name="Picture 4" descr="spacer">
          <a:extLst>
            <a:ext uri="{FF2B5EF4-FFF2-40B4-BE49-F238E27FC236}">
              <a16:creationId xmlns:a16="http://schemas.microsoft.com/office/drawing/2014/main" id="{2354884D-7750-9C44-BDAB-8E5B48B86E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13</xdr:col>
      <xdr:colOff>0</xdr:colOff>
      <xdr:row>25</xdr:row>
      <xdr:rowOff>0</xdr:rowOff>
    </xdr:from>
    <xdr:ext cx="76200" cy="9525"/>
    <xdr:pic>
      <xdr:nvPicPr>
        <xdr:cNvPr id="19" name="Picture 18" descr="spacer">
          <a:extLst>
            <a:ext uri="{FF2B5EF4-FFF2-40B4-BE49-F238E27FC236}">
              <a16:creationId xmlns:a16="http://schemas.microsoft.com/office/drawing/2014/main" id="{02F2EA2C-5BC5-1140-858D-9162A88568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oneCellAnchor>
    <xdr:from>
      <xdr:col>1</xdr:col>
      <xdr:colOff>0</xdr:colOff>
      <xdr:row>23</xdr:row>
      <xdr:rowOff>0</xdr:rowOff>
    </xdr:from>
    <xdr:ext cx="76200" cy="9525"/>
    <xdr:pic>
      <xdr:nvPicPr>
        <xdr:cNvPr id="20" name="Picture 4" descr="spacer">
          <a:extLst>
            <a:ext uri="{FF2B5EF4-FFF2-40B4-BE49-F238E27FC236}">
              <a16:creationId xmlns:a16="http://schemas.microsoft.com/office/drawing/2014/main" id="{A0EB78C9-15CF-014E-BCBD-6BCCC9157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13</xdr:col>
      <xdr:colOff>0</xdr:colOff>
      <xdr:row>25</xdr:row>
      <xdr:rowOff>0</xdr:rowOff>
    </xdr:from>
    <xdr:ext cx="76200" cy="9525"/>
    <xdr:pic>
      <xdr:nvPicPr>
        <xdr:cNvPr id="21" name="Picture 4" descr="spacer">
          <a:extLst>
            <a:ext uri="{FF2B5EF4-FFF2-40B4-BE49-F238E27FC236}">
              <a16:creationId xmlns:a16="http://schemas.microsoft.com/office/drawing/2014/main" id="{F9C4E3BD-DD40-8047-9D73-D711125BDA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oneCellAnchor>
    <xdr:from>
      <xdr:col>1</xdr:col>
      <xdr:colOff>0</xdr:colOff>
      <xdr:row>23</xdr:row>
      <xdr:rowOff>0</xdr:rowOff>
    </xdr:from>
    <xdr:ext cx="76200" cy="9525"/>
    <xdr:pic>
      <xdr:nvPicPr>
        <xdr:cNvPr id="22" name="Picture 4" descr="spacer">
          <a:extLst>
            <a:ext uri="{FF2B5EF4-FFF2-40B4-BE49-F238E27FC236}">
              <a16:creationId xmlns:a16="http://schemas.microsoft.com/office/drawing/2014/main" id="{E812B314-7527-F54B-A6E7-DFB55167A2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13</xdr:col>
      <xdr:colOff>0</xdr:colOff>
      <xdr:row>25</xdr:row>
      <xdr:rowOff>0</xdr:rowOff>
    </xdr:from>
    <xdr:ext cx="76200" cy="9525"/>
    <xdr:pic>
      <xdr:nvPicPr>
        <xdr:cNvPr id="23" name="Picture 4" descr="spacer">
          <a:extLst>
            <a:ext uri="{FF2B5EF4-FFF2-40B4-BE49-F238E27FC236}">
              <a16:creationId xmlns:a16="http://schemas.microsoft.com/office/drawing/2014/main" id="{1FA8B987-64E1-9941-A59F-326E870F96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twoCellAnchor>
    <xdr:from>
      <xdr:col>3</xdr:col>
      <xdr:colOff>85587</xdr:colOff>
      <xdr:row>20</xdr:row>
      <xdr:rowOff>73440</xdr:rowOff>
    </xdr:from>
    <xdr:to>
      <xdr:col>11</xdr:col>
      <xdr:colOff>384590</xdr:colOff>
      <xdr:row>38</xdr:row>
      <xdr:rowOff>44865</xdr:rowOff>
    </xdr:to>
    <xdr:graphicFrame macro="">
      <xdr:nvGraphicFramePr>
        <xdr:cNvPr id="24" name="Chart 5">
          <a:extLst>
            <a:ext uri="{FF2B5EF4-FFF2-40B4-BE49-F238E27FC236}">
              <a16:creationId xmlns:a16="http://schemas.microsoft.com/office/drawing/2014/main" id="{54469871-1488-0846-B895-E5C1C98EC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23</xdr:row>
      <xdr:rowOff>0</xdr:rowOff>
    </xdr:from>
    <xdr:to>
      <xdr:col>0</xdr:col>
      <xdr:colOff>76200</xdr:colOff>
      <xdr:row>23</xdr:row>
      <xdr:rowOff>9525</xdr:rowOff>
    </xdr:to>
    <xdr:pic>
      <xdr:nvPicPr>
        <xdr:cNvPr id="25" name="Picture 4" descr="spacer">
          <a:extLst>
            <a:ext uri="{FF2B5EF4-FFF2-40B4-BE49-F238E27FC236}">
              <a16:creationId xmlns:a16="http://schemas.microsoft.com/office/drawing/2014/main" id="{258D84D7-1582-DF49-9655-CD44968B75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26" name="Picture 25" descr="spacer">
          <a:extLst>
            <a:ext uri="{FF2B5EF4-FFF2-40B4-BE49-F238E27FC236}">
              <a16:creationId xmlns:a16="http://schemas.microsoft.com/office/drawing/2014/main" id="{99E3594E-5E78-B64B-AD1E-5435453688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27" name="Picture 4" descr="spacer">
          <a:extLst>
            <a:ext uri="{FF2B5EF4-FFF2-40B4-BE49-F238E27FC236}">
              <a16:creationId xmlns:a16="http://schemas.microsoft.com/office/drawing/2014/main" id="{AAEEA6E6-E211-494C-89A4-DFBB0A18C0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28" name="Picture 4" descr="spacer">
          <a:extLst>
            <a:ext uri="{FF2B5EF4-FFF2-40B4-BE49-F238E27FC236}">
              <a16:creationId xmlns:a16="http://schemas.microsoft.com/office/drawing/2014/main" id="{310D7AA5-E6D2-C047-B5FE-F25A66D837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29" name="Picture 4" descr="spacer">
          <a:extLst>
            <a:ext uri="{FF2B5EF4-FFF2-40B4-BE49-F238E27FC236}">
              <a16:creationId xmlns:a16="http://schemas.microsoft.com/office/drawing/2014/main" id="{317E38CB-BC0F-2146-A1AD-2E770295C9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30" name="Picture 4" descr="spacer">
          <a:extLst>
            <a:ext uri="{FF2B5EF4-FFF2-40B4-BE49-F238E27FC236}">
              <a16:creationId xmlns:a16="http://schemas.microsoft.com/office/drawing/2014/main" id="{A3B2F680-B79D-B74D-A759-222049D09A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11</xdr:col>
      <xdr:colOff>406400</xdr:colOff>
      <xdr:row>24</xdr:row>
      <xdr:rowOff>152400</xdr:rowOff>
    </xdr:from>
    <xdr:ext cx="1570366" cy="269369"/>
    <xdr:sp macro="" textlink="">
      <xdr:nvSpPr>
        <xdr:cNvPr id="5" name="TextBox 4">
          <a:extLst>
            <a:ext uri="{FF2B5EF4-FFF2-40B4-BE49-F238E27FC236}">
              <a16:creationId xmlns:a16="http://schemas.microsoft.com/office/drawing/2014/main" id="{E6F684D8-DC76-CC45-B043-35581F4B09A8}"/>
            </a:ext>
          </a:extLst>
        </xdr:cNvPr>
        <xdr:cNvSpPr txBox="1"/>
      </xdr:nvSpPr>
      <xdr:spPr>
        <a:xfrm>
          <a:off x="8521700" y="6184900"/>
          <a:ext cx="1570366"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Arial" panose="020B0604020202020204" pitchFamily="34" charset="0"/>
              <a:cs typeface="Arial" panose="020B0604020202020204" pitchFamily="34" charset="0"/>
            </a:rPr>
            <a:t>Number of Sessions</a:t>
          </a:r>
        </a:p>
      </xdr:txBody>
    </xdr:sp>
    <xdr:clientData/>
  </xdr:oneCellAnchor>
  <xdr:twoCellAnchor editAs="oneCell">
    <xdr:from>
      <xdr:col>11</xdr:col>
      <xdr:colOff>279400</xdr:colOff>
      <xdr:row>4</xdr:row>
      <xdr:rowOff>355600</xdr:rowOff>
    </xdr:from>
    <xdr:to>
      <xdr:col>21</xdr:col>
      <xdr:colOff>482600</xdr:colOff>
      <xdr:row>24</xdr:row>
      <xdr:rowOff>88900</xdr:rowOff>
    </xdr:to>
    <xdr:pic>
      <xdr:nvPicPr>
        <xdr:cNvPr id="8" name="Picture 7">
          <a:extLst>
            <a:ext uri="{FF2B5EF4-FFF2-40B4-BE49-F238E27FC236}">
              <a16:creationId xmlns:a16="http://schemas.microsoft.com/office/drawing/2014/main" id="{C73D72B7-4AA2-524C-B50B-20F9E26C9576}"/>
            </a:ext>
          </a:extLst>
        </xdr:cNvPr>
        <xdr:cNvPicPr/>
      </xdr:nvPicPr>
      <xdr:blipFill>
        <a:blip xmlns:r="http://schemas.openxmlformats.org/officeDocument/2006/relationships" r:embed="rId1"/>
        <a:stretch>
          <a:fillRect/>
        </a:stretch>
      </xdr:blipFill>
      <xdr:spPr>
        <a:xfrm>
          <a:off x="8280400" y="1879600"/>
          <a:ext cx="6934200" cy="4241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180182</xdr:colOff>
      <xdr:row>10</xdr:row>
      <xdr:rowOff>164306</xdr:rowOff>
    </xdr:from>
    <xdr:to>
      <xdr:col>12</xdr:col>
      <xdr:colOff>491332</xdr:colOff>
      <xdr:row>29</xdr:row>
      <xdr:rowOff>63499</xdr:rowOff>
    </xdr:to>
    <xdr:graphicFrame macro="">
      <xdr:nvGraphicFramePr>
        <xdr:cNvPr id="7" name="Chart 6">
          <a:extLst>
            <a:ext uri="{FF2B5EF4-FFF2-40B4-BE49-F238E27FC236}">
              <a16:creationId xmlns:a16="http://schemas.microsoft.com/office/drawing/2014/main" id="{A06D5CA6-553B-974B-B78E-5857ACD0C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7937</xdr:colOff>
      <xdr:row>10</xdr:row>
      <xdr:rowOff>132556</xdr:rowOff>
    </xdr:from>
    <xdr:to>
      <xdr:col>21</xdr:col>
      <xdr:colOff>241300</xdr:colOff>
      <xdr:row>29</xdr:row>
      <xdr:rowOff>76200</xdr:rowOff>
    </xdr:to>
    <xdr:graphicFrame macro="">
      <xdr:nvGraphicFramePr>
        <xdr:cNvPr id="8" name="Chart 7">
          <a:extLst>
            <a:ext uri="{FF2B5EF4-FFF2-40B4-BE49-F238E27FC236}">
              <a16:creationId xmlns:a16="http://schemas.microsoft.com/office/drawing/2014/main" id="{B5395B68-37E4-6B4C-91AB-0CE9E47C5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165100</xdr:colOff>
      <xdr:row>44</xdr:row>
      <xdr:rowOff>241300</xdr:rowOff>
    </xdr:from>
    <xdr:to>
      <xdr:col>21</xdr:col>
      <xdr:colOff>25400</xdr:colOff>
      <xdr:row>63</xdr:row>
      <xdr:rowOff>88900</xdr:rowOff>
    </xdr:to>
    <xdr:pic>
      <xdr:nvPicPr>
        <xdr:cNvPr id="10" name="Picture 9">
          <a:extLst>
            <a:ext uri="{FF2B5EF4-FFF2-40B4-BE49-F238E27FC236}">
              <a16:creationId xmlns:a16="http://schemas.microsoft.com/office/drawing/2014/main" id="{09C31546-7A05-3747-8CA1-BB0FBC24A5B1}"/>
            </a:ext>
          </a:extLst>
        </xdr:cNvPr>
        <xdr:cNvPicPr/>
      </xdr:nvPicPr>
      <xdr:blipFill>
        <a:blip xmlns:r="http://schemas.openxmlformats.org/officeDocument/2006/relationships" r:embed="rId3"/>
        <a:stretch>
          <a:fillRect/>
        </a:stretch>
      </xdr:blipFill>
      <xdr:spPr>
        <a:xfrm>
          <a:off x="7912100" y="9156700"/>
          <a:ext cx="7937500" cy="4610100"/>
        </a:xfrm>
        <a:prstGeom prst="rect">
          <a:avLst/>
        </a:prstGeom>
      </xdr:spPr>
    </xdr:pic>
    <xdr:clientData/>
  </xdr:twoCellAnchor>
  <xdr:oneCellAnchor>
    <xdr:from>
      <xdr:col>9</xdr:col>
      <xdr:colOff>342900</xdr:colOff>
      <xdr:row>63</xdr:row>
      <xdr:rowOff>114300</xdr:rowOff>
    </xdr:from>
    <xdr:ext cx="1570366" cy="269369"/>
    <xdr:sp macro="" textlink="">
      <xdr:nvSpPr>
        <xdr:cNvPr id="11" name="TextBox 10">
          <a:extLst>
            <a:ext uri="{FF2B5EF4-FFF2-40B4-BE49-F238E27FC236}">
              <a16:creationId xmlns:a16="http://schemas.microsoft.com/office/drawing/2014/main" id="{16ECC37C-A520-CA45-B0BD-364E7B3257A3}"/>
            </a:ext>
          </a:extLst>
        </xdr:cNvPr>
        <xdr:cNvSpPr txBox="1"/>
      </xdr:nvSpPr>
      <xdr:spPr>
        <a:xfrm>
          <a:off x="8089900" y="13792200"/>
          <a:ext cx="1570366"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Arial" panose="020B0604020202020204" pitchFamily="34" charset="0"/>
              <a:cs typeface="Arial" panose="020B0604020202020204" pitchFamily="34" charset="0"/>
            </a:rPr>
            <a:t>Number of Sessions</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9</xdr:col>
      <xdr:colOff>266700</xdr:colOff>
      <xdr:row>56</xdr:row>
      <xdr:rowOff>25400</xdr:rowOff>
    </xdr:from>
    <xdr:ext cx="1544654" cy="269369"/>
    <xdr:sp macro="" textlink="">
      <xdr:nvSpPr>
        <xdr:cNvPr id="7" name="TextBox 6">
          <a:extLst>
            <a:ext uri="{FF2B5EF4-FFF2-40B4-BE49-F238E27FC236}">
              <a16:creationId xmlns:a16="http://schemas.microsoft.com/office/drawing/2014/main" id="{9C1CD7DA-4507-D740-83DE-6FFA8DC138C0}"/>
            </a:ext>
          </a:extLst>
        </xdr:cNvPr>
        <xdr:cNvSpPr txBox="1"/>
      </xdr:nvSpPr>
      <xdr:spPr>
        <a:xfrm>
          <a:off x="6591300" y="14236700"/>
          <a:ext cx="154465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Arial" panose="020B0604020202020204" pitchFamily="34" charset="0"/>
              <a:cs typeface="Arial" panose="020B0604020202020204" pitchFamily="34" charset="0"/>
            </a:rPr>
            <a:t>Number of sessions</a:t>
          </a:r>
        </a:p>
      </xdr:txBody>
    </xdr:sp>
    <xdr:clientData/>
  </xdr:oneCellAnchor>
  <xdr:twoCellAnchor>
    <xdr:from>
      <xdr:col>12</xdr:col>
      <xdr:colOff>577849</xdr:colOff>
      <xdr:row>8</xdr:row>
      <xdr:rowOff>0</xdr:rowOff>
    </xdr:from>
    <xdr:to>
      <xdr:col>21</xdr:col>
      <xdr:colOff>530224</xdr:colOff>
      <xdr:row>22</xdr:row>
      <xdr:rowOff>127000</xdr:rowOff>
    </xdr:to>
    <xdr:graphicFrame macro="">
      <xdr:nvGraphicFramePr>
        <xdr:cNvPr id="10" name="Chart 9">
          <a:extLst>
            <a:ext uri="{FF2B5EF4-FFF2-40B4-BE49-F238E27FC236}">
              <a16:creationId xmlns:a16="http://schemas.microsoft.com/office/drawing/2014/main" id="{2B04C603-C357-FD45-8A65-4C07D1587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7</xdr:row>
      <xdr:rowOff>114300</xdr:rowOff>
    </xdr:from>
    <xdr:to>
      <xdr:col>12</xdr:col>
      <xdr:colOff>266700</xdr:colOff>
      <xdr:row>21</xdr:row>
      <xdr:rowOff>85725</xdr:rowOff>
    </xdr:to>
    <xdr:graphicFrame macro="">
      <xdr:nvGraphicFramePr>
        <xdr:cNvPr id="11" name="Chart 10">
          <a:extLst>
            <a:ext uri="{FF2B5EF4-FFF2-40B4-BE49-F238E27FC236}">
              <a16:creationId xmlns:a16="http://schemas.microsoft.com/office/drawing/2014/main" id="{6AC2E7E7-73B5-1349-BF57-5427622A7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114300</xdr:colOff>
      <xdr:row>34</xdr:row>
      <xdr:rowOff>0</xdr:rowOff>
    </xdr:from>
    <xdr:to>
      <xdr:col>19</xdr:col>
      <xdr:colOff>203200</xdr:colOff>
      <xdr:row>55</xdr:row>
      <xdr:rowOff>101600</xdr:rowOff>
    </xdr:to>
    <xdr:pic>
      <xdr:nvPicPr>
        <xdr:cNvPr id="14" name="Picture 13">
          <a:extLst>
            <a:ext uri="{FF2B5EF4-FFF2-40B4-BE49-F238E27FC236}">
              <a16:creationId xmlns:a16="http://schemas.microsoft.com/office/drawing/2014/main" id="{E9D0EE8E-4CEE-1C49-BA6C-01341EB93BA5}"/>
            </a:ext>
          </a:extLst>
        </xdr:cNvPr>
        <xdr:cNvPicPr/>
      </xdr:nvPicPr>
      <xdr:blipFill>
        <a:blip xmlns:r="http://schemas.openxmlformats.org/officeDocument/2006/relationships" r:embed="rId3"/>
        <a:stretch>
          <a:fillRect/>
        </a:stretch>
      </xdr:blipFill>
      <xdr:spPr>
        <a:xfrm>
          <a:off x="6438900" y="9626600"/>
          <a:ext cx="7073900" cy="452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25400</xdr:colOff>
      <xdr:row>10</xdr:row>
      <xdr:rowOff>107151</xdr:rowOff>
    </xdr:from>
    <xdr:to>
      <xdr:col>15</xdr:col>
      <xdr:colOff>729876</xdr:colOff>
      <xdr:row>25</xdr:row>
      <xdr:rowOff>127000</xdr:rowOff>
    </xdr:to>
    <xdr:pic>
      <xdr:nvPicPr>
        <xdr:cNvPr id="11" name="Picture 10">
          <a:extLst>
            <a:ext uri="{FF2B5EF4-FFF2-40B4-BE49-F238E27FC236}">
              <a16:creationId xmlns:a16="http://schemas.microsoft.com/office/drawing/2014/main" id="{7C49E32C-F6B6-D443-9A2D-4044EEAAA6F5}"/>
            </a:ext>
          </a:extLst>
        </xdr:cNvPr>
        <xdr:cNvPicPr>
          <a:picLocks noChangeAspect="1"/>
        </xdr:cNvPicPr>
      </xdr:nvPicPr>
      <xdr:blipFill>
        <a:blip xmlns:r="http://schemas.openxmlformats.org/officeDocument/2006/relationships" r:embed="rId1"/>
        <a:stretch>
          <a:fillRect/>
        </a:stretch>
      </xdr:blipFill>
      <xdr:spPr>
        <a:xfrm>
          <a:off x="850900" y="1847051"/>
          <a:ext cx="12261476" cy="2496349"/>
        </a:xfrm>
        <a:prstGeom prst="rect">
          <a:avLst/>
        </a:prstGeom>
      </xdr:spPr>
    </xdr:pic>
    <xdr:clientData/>
  </xdr:twoCellAnchor>
  <xdr:twoCellAnchor editAs="oneCell">
    <xdr:from>
      <xdr:col>0</xdr:col>
      <xdr:colOff>812800</xdr:colOff>
      <xdr:row>31</xdr:row>
      <xdr:rowOff>152400</xdr:rowOff>
    </xdr:from>
    <xdr:to>
      <xdr:col>17</xdr:col>
      <xdr:colOff>254000</xdr:colOff>
      <xdr:row>47</xdr:row>
      <xdr:rowOff>157616</xdr:rowOff>
    </xdr:to>
    <xdr:pic>
      <xdr:nvPicPr>
        <xdr:cNvPr id="12" name="Picture 11">
          <a:extLst>
            <a:ext uri="{FF2B5EF4-FFF2-40B4-BE49-F238E27FC236}">
              <a16:creationId xmlns:a16="http://schemas.microsoft.com/office/drawing/2014/main" id="{128D626C-C4F8-C443-A894-A56035D7CEE3}"/>
            </a:ext>
          </a:extLst>
        </xdr:cNvPr>
        <xdr:cNvPicPr>
          <a:picLocks noChangeAspect="1"/>
        </xdr:cNvPicPr>
      </xdr:nvPicPr>
      <xdr:blipFill>
        <a:blip xmlns:r="http://schemas.openxmlformats.org/officeDocument/2006/relationships" r:embed="rId2"/>
        <a:stretch>
          <a:fillRect/>
        </a:stretch>
      </xdr:blipFill>
      <xdr:spPr>
        <a:xfrm>
          <a:off x="812800" y="5359400"/>
          <a:ext cx="13474700" cy="2646816"/>
        </a:xfrm>
        <a:prstGeom prst="rect">
          <a:avLst/>
        </a:prstGeom>
      </xdr:spPr>
    </xdr:pic>
    <xdr:clientData/>
  </xdr:twoCellAnchor>
  <xdr:twoCellAnchor editAs="oneCell">
    <xdr:from>
      <xdr:col>1</xdr:col>
      <xdr:colOff>0</xdr:colOff>
      <xdr:row>52</xdr:row>
      <xdr:rowOff>0</xdr:rowOff>
    </xdr:from>
    <xdr:to>
      <xdr:col>20</xdr:col>
      <xdr:colOff>38101</xdr:colOff>
      <xdr:row>65</xdr:row>
      <xdr:rowOff>78987</xdr:rowOff>
    </xdr:to>
    <xdr:pic>
      <xdr:nvPicPr>
        <xdr:cNvPr id="14" name="Picture 13">
          <a:extLst>
            <a:ext uri="{FF2B5EF4-FFF2-40B4-BE49-F238E27FC236}">
              <a16:creationId xmlns:a16="http://schemas.microsoft.com/office/drawing/2014/main" id="{69AF5EE9-2A79-B448-9471-446F5A3612E2}"/>
            </a:ext>
          </a:extLst>
        </xdr:cNvPr>
        <xdr:cNvPicPr>
          <a:picLocks noChangeAspect="1"/>
        </xdr:cNvPicPr>
      </xdr:nvPicPr>
      <xdr:blipFill>
        <a:blip xmlns:r="http://schemas.openxmlformats.org/officeDocument/2006/relationships" r:embed="rId3"/>
        <a:stretch>
          <a:fillRect/>
        </a:stretch>
      </xdr:blipFill>
      <xdr:spPr>
        <a:xfrm>
          <a:off x="825500" y="8674100"/>
          <a:ext cx="15722601" cy="2225287"/>
        </a:xfrm>
        <a:prstGeom prst="rect">
          <a:avLst/>
        </a:prstGeom>
      </xdr:spPr>
    </xdr:pic>
    <xdr:clientData/>
  </xdr:twoCellAnchor>
  <xdr:oneCellAnchor>
    <xdr:from>
      <xdr:col>4</xdr:col>
      <xdr:colOff>317500</xdr:colOff>
      <xdr:row>12</xdr:row>
      <xdr:rowOff>76200</xdr:rowOff>
    </xdr:from>
    <xdr:ext cx="1249316" cy="280205"/>
    <xdr:sp macro="" textlink="">
      <xdr:nvSpPr>
        <xdr:cNvPr id="2" name="TextBox 1">
          <a:extLst>
            <a:ext uri="{FF2B5EF4-FFF2-40B4-BE49-F238E27FC236}">
              <a16:creationId xmlns:a16="http://schemas.microsoft.com/office/drawing/2014/main" id="{2E215AC9-1115-0C4B-8C59-5CFCA4B6B315}"/>
            </a:ext>
          </a:extLst>
        </xdr:cNvPr>
        <xdr:cNvSpPr txBox="1"/>
      </xdr:nvSpPr>
      <xdr:spPr>
        <a:xfrm>
          <a:off x="3619500" y="2095500"/>
          <a:ext cx="1249316" cy="280205"/>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Fires</a:t>
          </a:r>
          <a:r>
            <a:rPr lang="en-US" sz="1200" b="1" baseline="0"/>
            <a:t> in Australia</a:t>
          </a:r>
          <a:endParaRPr lang="en-US" sz="1200" b="1"/>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457200</xdr:colOff>
      <xdr:row>5</xdr:row>
      <xdr:rowOff>63500</xdr:rowOff>
    </xdr:from>
    <xdr:to>
      <xdr:col>4</xdr:col>
      <xdr:colOff>1092200</xdr:colOff>
      <xdr:row>26</xdr:row>
      <xdr:rowOff>38100</xdr:rowOff>
    </xdr:to>
    <xdr:pic>
      <xdr:nvPicPr>
        <xdr:cNvPr id="9" name="Picture 8" descr="C:\Users\lbode1\AppData\Local\Microsoft\Windows\INetCache\Content.MSO\D7155025.tmp">
          <a:extLst>
            <a:ext uri="{FF2B5EF4-FFF2-40B4-BE49-F238E27FC236}">
              <a16:creationId xmlns:a16="http://schemas.microsoft.com/office/drawing/2014/main" id="{83715AD1-7C02-3246-ADFD-1D2E143F6C1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2108200"/>
          <a:ext cx="5473700" cy="3441700"/>
        </a:xfrm>
        <a:prstGeom prst="rect">
          <a:avLst/>
        </a:prstGeom>
        <a:noFill/>
        <a:ln>
          <a:noFill/>
        </a:ln>
      </xdr:spPr>
    </xdr:pic>
    <xdr:clientData/>
  </xdr:twoCellAnchor>
  <xdr:twoCellAnchor editAs="oneCell">
    <xdr:from>
      <xdr:col>5</xdr:col>
      <xdr:colOff>0</xdr:colOff>
      <xdr:row>5</xdr:row>
      <xdr:rowOff>0</xdr:rowOff>
    </xdr:from>
    <xdr:to>
      <xdr:col>10</xdr:col>
      <xdr:colOff>546100</xdr:colOff>
      <xdr:row>26</xdr:row>
      <xdr:rowOff>50800</xdr:rowOff>
    </xdr:to>
    <xdr:pic>
      <xdr:nvPicPr>
        <xdr:cNvPr id="10" name="Picture 9" descr="C:\Users\lbode1\AppData\Local\Microsoft\Windows\INetCache\Content.MSO\C071C37E.tmp">
          <a:extLst>
            <a:ext uri="{FF2B5EF4-FFF2-40B4-BE49-F238E27FC236}">
              <a16:creationId xmlns:a16="http://schemas.microsoft.com/office/drawing/2014/main" id="{0F691FD2-EDE1-A64F-B2E9-4F7B336A02F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2044700"/>
          <a:ext cx="5676900" cy="3517900"/>
        </a:xfrm>
        <a:prstGeom prst="rect">
          <a:avLst/>
        </a:prstGeom>
        <a:noFill/>
        <a:ln>
          <a:noFill/>
        </a:ln>
      </xdr:spPr>
    </xdr:pic>
    <xdr:clientData/>
  </xdr:twoCellAnchor>
  <xdr:twoCellAnchor editAs="oneCell">
    <xdr:from>
      <xdr:col>0</xdr:col>
      <xdr:colOff>0</xdr:colOff>
      <xdr:row>35</xdr:row>
      <xdr:rowOff>127000</xdr:rowOff>
    </xdr:from>
    <xdr:to>
      <xdr:col>5</xdr:col>
      <xdr:colOff>0</xdr:colOff>
      <xdr:row>57</xdr:row>
      <xdr:rowOff>101600</xdr:rowOff>
    </xdr:to>
    <xdr:pic>
      <xdr:nvPicPr>
        <xdr:cNvPr id="13" name="Picture 12">
          <a:extLst>
            <a:ext uri="{FF2B5EF4-FFF2-40B4-BE49-F238E27FC236}">
              <a16:creationId xmlns:a16="http://schemas.microsoft.com/office/drawing/2014/main" id="{E0FC8A68-F2C8-5F45-8FEF-9CF2E1563AF9}"/>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398000"/>
          <a:ext cx="6057900" cy="3606800"/>
        </a:xfrm>
        <a:prstGeom prst="rect">
          <a:avLst/>
        </a:prstGeom>
        <a:noFill/>
      </xdr:spPr>
    </xdr:pic>
    <xdr:clientData/>
  </xdr:twoCellAnchor>
  <xdr:twoCellAnchor editAs="oneCell">
    <xdr:from>
      <xdr:col>5</xdr:col>
      <xdr:colOff>50800</xdr:colOff>
      <xdr:row>34</xdr:row>
      <xdr:rowOff>63500</xdr:rowOff>
    </xdr:from>
    <xdr:to>
      <xdr:col>11</xdr:col>
      <xdr:colOff>190500</xdr:colOff>
      <xdr:row>58</xdr:row>
      <xdr:rowOff>50800</xdr:rowOff>
    </xdr:to>
    <xdr:pic>
      <xdr:nvPicPr>
        <xdr:cNvPr id="14" name="Picture 13">
          <a:extLst>
            <a:ext uri="{FF2B5EF4-FFF2-40B4-BE49-F238E27FC236}">
              <a16:creationId xmlns:a16="http://schemas.microsoft.com/office/drawing/2014/main" id="{B4C8DF0F-4C05-614F-AA01-CAC82472A543}"/>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08700" y="9182100"/>
          <a:ext cx="5943600" cy="3937000"/>
        </a:xfrm>
        <a:prstGeom prst="rect">
          <a:avLst/>
        </a:prstGeom>
        <a:noFill/>
      </xdr:spPr>
    </xdr:pic>
    <xdr:clientData/>
  </xdr:twoCellAnchor>
  <xdr:twoCellAnchor editAs="oneCell">
    <xdr:from>
      <xdr:col>0</xdr:col>
      <xdr:colOff>317500</xdr:colOff>
      <xdr:row>67</xdr:row>
      <xdr:rowOff>25400</xdr:rowOff>
    </xdr:from>
    <xdr:to>
      <xdr:col>6</xdr:col>
      <xdr:colOff>774700</xdr:colOff>
      <xdr:row>90</xdr:row>
      <xdr:rowOff>12700</xdr:rowOff>
    </xdr:to>
    <xdr:pic>
      <xdr:nvPicPr>
        <xdr:cNvPr id="15" name="Picture 14">
          <a:extLst>
            <a:ext uri="{FF2B5EF4-FFF2-40B4-BE49-F238E27FC236}">
              <a16:creationId xmlns:a16="http://schemas.microsoft.com/office/drawing/2014/main" id="{CE9F174C-C16A-984A-A1E6-1157F38986D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7500" y="15240000"/>
          <a:ext cx="7874000" cy="3784600"/>
        </a:xfrm>
        <a:prstGeom prst="rect">
          <a:avLst/>
        </a:prstGeom>
        <a:noFill/>
      </xdr:spPr>
    </xdr:pic>
    <xdr:clientData/>
  </xdr:twoCellAnchor>
  <xdr:twoCellAnchor editAs="oneCell">
    <xdr:from>
      <xdr:col>0</xdr:col>
      <xdr:colOff>0</xdr:colOff>
      <xdr:row>98</xdr:row>
      <xdr:rowOff>38100</xdr:rowOff>
    </xdr:from>
    <xdr:to>
      <xdr:col>5</xdr:col>
      <xdr:colOff>317500</xdr:colOff>
      <xdr:row>120</xdr:row>
      <xdr:rowOff>0</xdr:rowOff>
    </xdr:to>
    <xdr:pic>
      <xdr:nvPicPr>
        <xdr:cNvPr id="16" name="Picture 15">
          <a:extLst>
            <a:ext uri="{FF2B5EF4-FFF2-40B4-BE49-F238E27FC236}">
              <a16:creationId xmlns:a16="http://schemas.microsoft.com/office/drawing/2014/main" id="{FEB5E9B3-9E7D-0A41-A290-FF8D0F5A1F45}"/>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21729700"/>
          <a:ext cx="6375400" cy="3594100"/>
        </a:xfrm>
        <a:prstGeom prst="rect">
          <a:avLst/>
        </a:prstGeom>
      </xdr:spPr>
    </xdr:pic>
    <xdr:clientData/>
  </xdr:twoCellAnchor>
  <xdr:twoCellAnchor editAs="oneCell">
    <xdr:from>
      <xdr:col>5</xdr:col>
      <xdr:colOff>637309</xdr:colOff>
      <xdr:row>96</xdr:row>
      <xdr:rowOff>398813</xdr:rowOff>
    </xdr:from>
    <xdr:to>
      <xdr:col>13</xdr:col>
      <xdr:colOff>345209</xdr:colOff>
      <xdr:row>120</xdr:row>
      <xdr:rowOff>119413</xdr:rowOff>
    </xdr:to>
    <xdr:pic>
      <xdr:nvPicPr>
        <xdr:cNvPr id="17" name="Picture 16">
          <a:extLst>
            <a:ext uri="{FF2B5EF4-FFF2-40B4-BE49-F238E27FC236}">
              <a16:creationId xmlns:a16="http://schemas.microsoft.com/office/drawing/2014/main" id="{E75694B7-094E-C044-B430-DD5427EAD7C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06919" y="21296086"/>
          <a:ext cx="6866082" cy="3942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13218</xdr:colOff>
      <xdr:row>1</xdr:row>
      <xdr:rowOff>12700</xdr:rowOff>
    </xdr:from>
    <xdr:to>
      <xdr:col>18</xdr:col>
      <xdr:colOff>342900</xdr:colOff>
      <xdr:row>20</xdr:row>
      <xdr:rowOff>0</xdr:rowOff>
    </xdr:to>
    <xdr:graphicFrame macro="">
      <xdr:nvGraphicFramePr>
        <xdr:cNvPr id="2" name="Chart 4">
          <a:extLst>
            <a:ext uri="{FF2B5EF4-FFF2-40B4-BE49-F238E27FC236}">
              <a16:creationId xmlns:a16="http://schemas.microsoft.com/office/drawing/2014/main" id="{DBEDF7FB-5FDA-F24E-83FB-1EA042618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44839</xdr:colOff>
      <xdr:row>35</xdr:row>
      <xdr:rowOff>14125</xdr:rowOff>
    </xdr:from>
    <xdr:to>
      <xdr:col>17</xdr:col>
      <xdr:colOff>254000</xdr:colOff>
      <xdr:row>56</xdr:row>
      <xdr:rowOff>50800</xdr:rowOff>
    </xdr:to>
    <xdr:graphicFrame macro="">
      <xdr:nvGraphicFramePr>
        <xdr:cNvPr id="3" name="Chart 4">
          <a:extLst>
            <a:ext uri="{FF2B5EF4-FFF2-40B4-BE49-F238E27FC236}">
              <a16:creationId xmlns:a16="http://schemas.microsoft.com/office/drawing/2014/main" id="{75138209-95D4-1240-AB14-3B3B9570F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0.19775</cdr:x>
      <cdr:y>0.41174</cdr:y>
    </cdr:from>
    <cdr:to>
      <cdr:x>0.31124</cdr:x>
      <cdr:y>0.62674</cdr:y>
    </cdr:to>
    <cdr:sp macro="" textlink="">
      <cdr:nvSpPr>
        <cdr:cNvPr id="2" name="TextBox 1">
          <a:extLst xmlns:a="http://schemas.openxmlformats.org/drawingml/2006/main">
            <a:ext uri="{FF2B5EF4-FFF2-40B4-BE49-F238E27FC236}">
              <a16:creationId xmlns:a16="http://schemas.microsoft.com/office/drawing/2014/main" id="{7FF9C613-0FA7-1F47-B971-53803230B95A}"/>
            </a:ext>
          </a:extLst>
        </cdr:cNvPr>
        <cdr:cNvSpPr txBox="1"/>
      </cdr:nvSpPr>
      <cdr:spPr>
        <a:xfrm xmlns:a="http://schemas.openxmlformats.org/drawingml/2006/main">
          <a:off x="1593461" y="1751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0.18756</cdr:x>
      <cdr:y>0.36695</cdr:y>
    </cdr:from>
    <cdr:to>
      <cdr:x>0.5445</cdr:x>
      <cdr:y>0.55064</cdr:y>
    </cdr:to>
    <cdr:sp macro="" textlink="">
      <cdr:nvSpPr>
        <cdr:cNvPr id="3" name="TextBox 2">
          <a:extLst xmlns:a="http://schemas.openxmlformats.org/drawingml/2006/main">
            <a:ext uri="{FF2B5EF4-FFF2-40B4-BE49-F238E27FC236}">
              <a16:creationId xmlns:a16="http://schemas.microsoft.com/office/drawing/2014/main" id="{F853253D-C3FD-5644-90C4-03AD0DDE1E7A}"/>
            </a:ext>
          </a:extLst>
        </cdr:cNvPr>
        <cdr:cNvSpPr txBox="1"/>
      </cdr:nvSpPr>
      <cdr:spPr>
        <a:xfrm xmlns:a="http://schemas.openxmlformats.org/drawingml/2006/main">
          <a:off x="1511300" y="1560675"/>
          <a:ext cx="2876161" cy="781240"/>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vertOverflow="clip" horzOverflow="clip" wrap="square" rtlCol="0">
          <a:spAutoFit/>
        </a:bodyPr>
        <a:lstStyle xmlns:a="http://schemas.openxmlformats.org/drawingml/2006/main"/>
        <a:p xmlns:a="http://schemas.openxmlformats.org/drawingml/2006/main">
          <a:r>
            <a:rPr lang="en-US" sz="1100"/>
            <a:t>In FY 2020 Earthdata website has gone through significant restructure and some of pages have been deleted. This reduced number of pages tag as such lower numbers. </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analytics.google.com/analytics/web/" TargetMode="External"/><Relationship Id="rId1" Type="http://schemas.openxmlformats.org/officeDocument/2006/relationships/hyperlink" Target="https://analytics.google.com/analytics/web/"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6FD85-4B08-3E44-9E09-FC4CC4D63841}">
  <sheetPr>
    <tabColor theme="0"/>
  </sheetPr>
  <dimension ref="A1:C7"/>
  <sheetViews>
    <sheetView tabSelected="1" zoomScaleNormal="100" workbookViewId="0"/>
  </sheetViews>
  <sheetFormatPr baseColWidth="10" defaultColWidth="11.5" defaultRowHeight="13"/>
  <cols>
    <col min="1" max="1" width="122.6640625" customWidth="1"/>
    <col min="2" max="2" width="8.1640625" customWidth="1"/>
    <col min="3" max="3" width="0.1640625" hidden="1" customWidth="1"/>
  </cols>
  <sheetData>
    <row r="1" spans="1:1" ht="272">
      <c r="A1" s="102" t="s">
        <v>123</v>
      </c>
    </row>
    <row r="2" spans="1:1">
      <c r="A2" s="103"/>
    </row>
    <row r="3" spans="1:1" s="105" customFormat="1" ht="134" customHeight="1">
      <c r="A3" s="104" t="s">
        <v>124</v>
      </c>
    </row>
    <row r="4" spans="1:1" ht="27" customHeight="1">
      <c r="A4" s="106" t="s">
        <v>149</v>
      </c>
    </row>
    <row r="7" spans="1:1">
      <c r="A7" s="107"/>
    </row>
  </sheetData>
  <pageMargins left="0.75" right="0.75" top="1" bottom="1" header="0.5" footer="0.5"/>
  <pageSetup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5CDB-3D93-714A-B78C-88C37879C90E}">
  <sheetPr>
    <tabColor theme="0"/>
  </sheetPr>
  <dimension ref="A1:AA233"/>
  <sheetViews>
    <sheetView topLeftCell="A19" workbookViewId="0">
      <selection activeCell="R29" sqref="R29"/>
    </sheetView>
  </sheetViews>
  <sheetFormatPr baseColWidth="10" defaultColWidth="9.1640625" defaultRowHeight="13"/>
  <cols>
    <col min="1" max="1" width="13.33203125" style="3" customWidth="1"/>
    <col min="2" max="5" width="15.6640625" style="3" customWidth="1"/>
    <col min="6" max="6" width="16.6640625" style="3" customWidth="1"/>
    <col min="7" max="7" width="2.6640625" style="3" customWidth="1"/>
    <col min="8" max="8" width="2.1640625" style="3" customWidth="1"/>
    <col min="9" max="9" width="2.1640625" style="40" customWidth="1"/>
    <col min="10" max="10" width="12.6640625" style="3" customWidth="1"/>
    <col min="11" max="11" width="13.83203125" style="3" customWidth="1"/>
    <col min="12" max="12" width="13.33203125" style="3" customWidth="1"/>
    <col min="13" max="13" width="14.33203125" style="3" customWidth="1"/>
    <col min="14" max="14" width="14.5" style="3" customWidth="1"/>
    <col min="15" max="15" width="16" style="3" customWidth="1"/>
    <col min="16" max="16384" width="9.1640625" style="3"/>
  </cols>
  <sheetData>
    <row r="1" spans="1:15" ht="79" customHeight="1">
      <c r="A1" s="154" t="s">
        <v>172</v>
      </c>
      <c r="B1" s="154"/>
      <c r="C1" s="154"/>
      <c r="D1" s="154"/>
      <c r="E1" s="154"/>
      <c r="F1" s="154"/>
      <c r="G1" s="154"/>
      <c r="H1" s="154"/>
      <c r="I1" s="154"/>
      <c r="J1" s="154"/>
      <c r="K1" s="154"/>
    </row>
    <row r="2" spans="1:15" ht="44" customHeight="1">
      <c r="A2" s="142"/>
      <c r="B2" s="142"/>
      <c r="C2" s="142"/>
      <c r="D2" s="142"/>
      <c r="E2" s="142"/>
      <c r="F2" s="142"/>
      <c r="G2" s="142"/>
      <c r="H2" s="142"/>
      <c r="I2" s="142"/>
      <c r="J2" s="142"/>
      <c r="K2" s="142"/>
    </row>
    <row r="3" spans="1:15" ht="44" customHeight="1">
      <c r="A3" s="142"/>
      <c r="B3" s="142"/>
      <c r="C3" s="142"/>
      <c r="D3" s="142"/>
      <c r="E3" s="142"/>
      <c r="F3" s="142"/>
      <c r="G3" s="142"/>
      <c r="H3" s="142"/>
      <c r="I3" s="142"/>
      <c r="J3" s="142"/>
      <c r="K3" s="142"/>
    </row>
    <row r="4" spans="1:15" ht="44" customHeight="1">
      <c r="A4" s="142"/>
      <c r="B4" s="142"/>
      <c r="C4" s="142"/>
      <c r="D4" s="142"/>
      <c r="E4" s="142"/>
      <c r="F4" s="142"/>
      <c r="G4" s="142"/>
      <c r="H4" s="142"/>
      <c r="I4" s="142"/>
      <c r="J4" s="142"/>
      <c r="K4" s="142"/>
    </row>
    <row r="5" spans="1:15" ht="35" customHeight="1">
      <c r="A5" s="142"/>
      <c r="B5" s="167" t="s">
        <v>165</v>
      </c>
      <c r="C5" s="167"/>
      <c r="D5" s="167"/>
      <c r="E5" s="167"/>
      <c r="F5" s="63"/>
      <c r="G5" s="63"/>
      <c r="H5" s="67"/>
      <c r="I5" s="68"/>
      <c r="J5"/>
      <c r="K5"/>
      <c r="L5"/>
      <c r="M5"/>
      <c r="N5"/>
      <c r="O5"/>
    </row>
    <row r="6" spans="1:15" ht="44" customHeight="1">
      <c r="A6" s="69" t="s">
        <v>0</v>
      </c>
      <c r="B6" s="70" t="s">
        <v>142</v>
      </c>
      <c r="C6" s="70" t="s">
        <v>2</v>
      </c>
      <c r="D6" s="70" t="s">
        <v>3</v>
      </c>
      <c r="E6" s="145" t="s">
        <v>167</v>
      </c>
      <c r="F6" s="72" t="s">
        <v>164</v>
      </c>
      <c r="G6" s="73"/>
      <c r="H6" s="74"/>
      <c r="I6" s="75"/>
      <c r="J6"/>
      <c r="K6"/>
      <c r="L6"/>
      <c r="M6"/>
      <c r="N6"/>
      <c r="O6"/>
    </row>
    <row r="7" spans="1:15">
      <c r="A7" s="9" t="s">
        <v>6</v>
      </c>
      <c r="B7" s="10">
        <v>37605</v>
      </c>
      <c r="C7" s="10">
        <v>410065</v>
      </c>
      <c r="D7" s="12">
        <v>45480</v>
      </c>
      <c r="E7" s="10"/>
      <c r="F7" s="48">
        <v>20551</v>
      </c>
      <c r="G7" s="76"/>
      <c r="H7" s="74"/>
      <c r="I7" s="75"/>
      <c r="J7"/>
      <c r="K7"/>
      <c r="L7"/>
      <c r="M7"/>
      <c r="N7"/>
      <c r="O7"/>
    </row>
    <row r="8" spans="1:15">
      <c r="A8" s="11" t="s">
        <v>7</v>
      </c>
      <c r="B8" s="10">
        <v>111889</v>
      </c>
      <c r="C8" s="10">
        <v>447092</v>
      </c>
      <c r="D8" s="10">
        <v>102102</v>
      </c>
      <c r="E8" s="10"/>
      <c r="F8" s="48">
        <v>47656</v>
      </c>
      <c r="G8" s="76"/>
      <c r="H8" s="74"/>
      <c r="I8" s="75"/>
      <c r="J8"/>
      <c r="K8"/>
      <c r="L8"/>
      <c r="M8"/>
      <c r="N8"/>
      <c r="O8"/>
    </row>
    <row r="9" spans="1:15">
      <c r="A9" s="11" t="s">
        <v>8</v>
      </c>
      <c r="B9" s="10">
        <v>31492</v>
      </c>
      <c r="C9" s="10">
        <v>245674</v>
      </c>
      <c r="D9" s="10">
        <v>24594</v>
      </c>
      <c r="E9" s="10"/>
      <c r="F9" s="48">
        <v>10796</v>
      </c>
      <c r="G9" s="77"/>
      <c r="H9" s="74"/>
      <c r="I9" s="75"/>
      <c r="J9"/>
      <c r="K9"/>
      <c r="L9"/>
      <c r="M9"/>
      <c r="N9"/>
      <c r="O9"/>
    </row>
    <row r="10" spans="1:15">
      <c r="A10" s="11" t="s">
        <v>9</v>
      </c>
      <c r="B10" s="10">
        <v>248102</v>
      </c>
      <c r="C10" s="10">
        <v>1270592</v>
      </c>
      <c r="D10" s="10">
        <v>140161</v>
      </c>
      <c r="E10" s="10"/>
      <c r="F10" s="48">
        <v>83369</v>
      </c>
      <c r="G10" s="76"/>
      <c r="H10" s="74"/>
      <c r="I10" s="75"/>
      <c r="J10"/>
      <c r="K10"/>
      <c r="L10"/>
      <c r="M10"/>
      <c r="N10"/>
      <c r="O10"/>
    </row>
    <row r="11" spans="1:15">
      <c r="A11" s="11" t="s">
        <v>10</v>
      </c>
      <c r="B11" s="10">
        <v>14333</v>
      </c>
      <c r="C11" s="10">
        <v>194039</v>
      </c>
      <c r="D11" s="10">
        <v>14343</v>
      </c>
      <c r="E11" s="10"/>
      <c r="F11" s="48">
        <v>6106</v>
      </c>
      <c r="G11" s="76"/>
      <c r="H11" s="74"/>
      <c r="I11" s="75"/>
      <c r="J11"/>
      <c r="K11"/>
      <c r="L11"/>
      <c r="M11"/>
      <c r="N11"/>
      <c r="O11"/>
    </row>
    <row r="12" spans="1:15">
      <c r="A12" s="11" t="s">
        <v>11</v>
      </c>
      <c r="B12" s="12">
        <v>175741</v>
      </c>
      <c r="C12" s="12">
        <v>1274426</v>
      </c>
      <c r="D12" s="12">
        <v>122443</v>
      </c>
      <c r="E12" s="12"/>
      <c r="F12" s="48">
        <v>58487</v>
      </c>
      <c r="G12" s="77"/>
      <c r="H12" s="74"/>
      <c r="I12" s="75"/>
      <c r="J12"/>
      <c r="K12"/>
      <c r="L12"/>
      <c r="M12"/>
      <c r="N12"/>
      <c r="O12"/>
    </row>
    <row r="13" spans="1:15">
      <c r="A13" s="11" t="s">
        <v>122</v>
      </c>
      <c r="B13" s="10">
        <v>179846</v>
      </c>
      <c r="C13" s="10">
        <v>1336270</v>
      </c>
      <c r="D13" s="10">
        <v>82313</v>
      </c>
      <c r="E13" s="10"/>
      <c r="F13" s="48">
        <v>52349</v>
      </c>
      <c r="G13" s="76"/>
      <c r="H13" s="74"/>
      <c r="I13" s="75"/>
      <c r="J13"/>
      <c r="K13"/>
      <c r="L13"/>
      <c r="M13"/>
      <c r="N13"/>
      <c r="O13"/>
    </row>
    <row r="14" spans="1:15">
      <c r="A14" s="11" t="s">
        <v>12</v>
      </c>
      <c r="B14" s="10">
        <v>767413</v>
      </c>
      <c r="C14" s="10">
        <v>3326216</v>
      </c>
      <c r="D14" s="10">
        <v>426051</v>
      </c>
      <c r="E14" s="10"/>
      <c r="F14" s="48">
        <v>131311</v>
      </c>
      <c r="G14" s="76"/>
      <c r="H14" s="74"/>
      <c r="I14" s="75"/>
      <c r="J14"/>
      <c r="K14"/>
      <c r="L14"/>
      <c r="M14"/>
      <c r="N14"/>
      <c r="O14"/>
    </row>
    <row r="15" spans="1:15">
      <c r="A15" s="11" t="s">
        <v>125</v>
      </c>
      <c r="B15" s="10">
        <v>108762</v>
      </c>
      <c r="C15" s="10">
        <v>1933043</v>
      </c>
      <c r="D15" s="10">
        <v>64501</v>
      </c>
      <c r="E15" s="10"/>
      <c r="F15" s="48">
        <v>35380</v>
      </c>
      <c r="G15" s="76"/>
      <c r="H15" s="74"/>
      <c r="I15" s="75"/>
      <c r="J15"/>
      <c r="K15"/>
      <c r="L15"/>
      <c r="M15"/>
      <c r="N15"/>
      <c r="O15"/>
    </row>
    <row r="16" spans="1:15">
      <c r="A16" s="11" t="s">
        <v>13</v>
      </c>
      <c r="B16" s="10">
        <v>69470</v>
      </c>
      <c r="C16" s="10">
        <v>614180</v>
      </c>
      <c r="D16" s="10">
        <v>58128</v>
      </c>
      <c r="E16" s="10"/>
      <c r="F16" s="48">
        <v>21821</v>
      </c>
      <c r="G16" s="76"/>
      <c r="H16" s="74"/>
      <c r="I16" s="75"/>
      <c r="J16"/>
      <c r="K16"/>
      <c r="L16"/>
      <c r="M16"/>
      <c r="N16"/>
      <c r="O16"/>
    </row>
    <row r="17" spans="1:15">
      <c r="A17" s="11" t="s">
        <v>14</v>
      </c>
      <c r="B17" s="10">
        <v>59354</v>
      </c>
      <c r="C17" s="10">
        <v>397802</v>
      </c>
      <c r="D17" s="10">
        <v>39977</v>
      </c>
      <c r="E17" s="10"/>
      <c r="F17" s="48">
        <v>20141</v>
      </c>
      <c r="G17" s="76"/>
      <c r="H17" s="74"/>
      <c r="I17" s="75"/>
      <c r="J17"/>
      <c r="K17"/>
      <c r="L17"/>
      <c r="M17"/>
      <c r="N17"/>
      <c r="O17"/>
    </row>
    <row r="18" spans="1:15">
      <c r="A18" s="11" t="s">
        <v>15</v>
      </c>
      <c r="B18" s="10">
        <v>132816</v>
      </c>
      <c r="C18" s="10">
        <v>1290401</v>
      </c>
      <c r="D18" s="12">
        <v>107117</v>
      </c>
      <c r="E18" s="10"/>
      <c r="F18" s="48">
        <v>32511</v>
      </c>
      <c r="G18" s="76"/>
      <c r="H18" s="74"/>
      <c r="I18" s="75"/>
      <c r="J18"/>
      <c r="K18"/>
      <c r="L18"/>
      <c r="M18"/>
      <c r="N18"/>
      <c r="O18"/>
    </row>
    <row r="19" spans="1:15" ht="14">
      <c r="A19" s="143" t="s">
        <v>80</v>
      </c>
      <c r="B19" s="79">
        <f>SUM(B7:B18)</f>
        <v>1936823</v>
      </c>
      <c r="C19" s="79">
        <f>SUM(C7:C18)</f>
        <v>12739800</v>
      </c>
      <c r="D19" s="79">
        <f>SUM(D7:D18)</f>
        <v>1227210</v>
      </c>
      <c r="E19" s="79">
        <f>SUM(E7:E18)</f>
        <v>0</v>
      </c>
      <c r="F19" s="79">
        <f>SUM(F7:F18)</f>
        <v>520478</v>
      </c>
      <c r="G19" s="79"/>
      <c r="H19" s="74"/>
      <c r="I19" s="75"/>
      <c r="J19"/>
      <c r="K19"/>
      <c r="L19"/>
      <c r="M19"/>
      <c r="N19"/>
      <c r="O19"/>
    </row>
    <row r="20" spans="1:15">
      <c r="A20" s="143"/>
      <c r="B20" s="79"/>
      <c r="C20" s="79"/>
      <c r="D20" s="79"/>
      <c r="E20" s="79"/>
      <c r="F20" s="79"/>
      <c r="G20" s="79"/>
      <c r="H20" s="74"/>
      <c r="I20" s="75"/>
      <c r="J20"/>
      <c r="K20"/>
      <c r="L20"/>
      <c r="M20"/>
      <c r="N20"/>
      <c r="O20"/>
    </row>
    <row r="21" spans="1:15" ht="18" customHeight="1">
      <c r="A21" s="60"/>
      <c r="B21" s="167" t="s">
        <v>77</v>
      </c>
      <c r="C21" s="167"/>
      <c r="D21" s="167"/>
      <c r="E21" s="167"/>
      <c r="F21" s="63"/>
      <c r="G21" s="63"/>
      <c r="H21" s="67"/>
      <c r="I21" s="68"/>
      <c r="J21" s="63"/>
      <c r="K21" s="167" t="s">
        <v>78</v>
      </c>
      <c r="L21" s="167"/>
      <c r="M21" s="167"/>
      <c r="N21" s="167"/>
    </row>
    <row r="22" spans="1:15" ht="65.25" customHeight="1">
      <c r="A22" s="69" t="s">
        <v>0</v>
      </c>
      <c r="B22" s="70" t="s">
        <v>1</v>
      </c>
      <c r="C22" s="70" t="s">
        <v>2</v>
      </c>
      <c r="D22" s="70" t="s">
        <v>3</v>
      </c>
      <c r="E22" s="71" t="s">
        <v>4</v>
      </c>
      <c r="F22" s="72" t="s">
        <v>81</v>
      </c>
      <c r="G22" s="73"/>
      <c r="H22" s="74"/>
      <c r="I22" s="75"/>
      <c r="J22" s="69" t="s">
        <v>0</v>
      </c>
      <c r="K22" s="70" t="s">
        <v>1</v>
      </c>
      <c r="L22" s="70" t="s">
        <v>2</v>
      </c>
      <c r="M22" s="70" t="s">
        <v>3</v>
      </c>
      <c r="N22" s="71" t="s">
        <v>4</v>
      </c>
      <c r="O22" s="72" t="s">
        <v>81</v>
      </c>
    </row>
    <row r="23" spans="1:15">
      <c r="A23" s="9" t="s">
        <v>6</v>
      </c>
      <c r="B23" s="10">
        <v>65954</v>
      </c>
      <c r="C23" s="10">
        <v>881990</v>
      </c>
      <c r="D23" s="12">
        <v>51239</v>
      </c>
      <c r="E23" s="10">
        <v>43553</v>
      </c>
      <c r="F23" s="10">
        <v>9854</v>
      </c>
      <c r="G23" s="76"/>
      <c r="H23" s="74"/>
      <c r="I23" s="75"/>
      <c r="J23" s="9" t="s">
        <v>6</v>
      </c>
      <c r="K23" s="10">
        <v>47666</v>
      </c>
      <c r="L23" s="10">
        <v>556331</v>
      </c>
      <c r="M23" s="12">
        <v>45365</v>
      </c>
      <c r="N23" s="10"/>
      <c r="O23" s="10">
        <v>18319</v>
      </c>
    </row>
    <row r="24" spans="1:15">
      <c r="A24" s="11" t="s">
        <v>7</v>
      </c>
      <c r="B24" s="10">
        <v>197225</v>
      </c>
      <c r="C24" s="10">
        <v>1074442</v>
      </c>
      <c r="D24" s="10">
        <v>130464</v>
      </c>
      <c r="E24" s="10">
        <v>93596</v>
      </c>
      <c r="F24" s="10">
        <v>38992</v>
      </c>
      <c r="G24" s="76"/>
      <c r="H24" s="74"/>
      <c r="I24" s="75"/>
      <c r="J24" s="11" t="s">
        <v>7</v>
      </c>
      <c r="K24" s="10">
        <v>227634</v>
      </c>
      <c r="L24" s="10">
        <v>831919</v>
      </c>
      <c r="M24" s="10">
        <v>134217</v>
      </c>
      <c r="N24" s="10"/>
      <c r="O24" s="10">
        <v>75860</v>
      </c>
    </row>
    <row r="25" spans="1:15">
      <c r="A25" s="11" t="s">
        <v>8</v>
      </c>
      <c r="B25" s="10">
        <v>26813</v>
      </c>
      <c r="C25" s="10">
        <v>288632</v>
      </c>
      <c r="D25" s="10">
        <v>21205</v>
      </c>
      <c r="E25" s="10">
        <v>16268</v>
      </c>
      <c r="F25" s="12">
        <v>5643</v>
      </c>
      <c r="G25" s="77"/>
      <c r="H25" s="74"/>
      <c r="I25" s="75"/>
      <c r="J25" s="11" t="s">
        <v>8</v>
      </c>
      <c r="K25" s="10">
        <v>27289</v>
      </c>
      <c r="L25" s="10">
        <v>157841</v>
      </c>
      <c r="M25" s="10">
        <v>20405</v>
      </c>
      <c r="N25" s="10"/>
      <c r="O25" s="12">
        <v>8441</v>
      </c>
    </row>
    <row r="26" spans="1:15">
      <c r="A26" s="11" t="s">
        <v>9</v>
      </c>
      <c r="B26" s="10">
        <v>160944</v>
      </c>
      <c r="C26" s="10">
        <v>2185900</v>
      </c>
      <c r="D26" s="10">
        <v>104518</v>
      </c>
      <c r="E26" s="10">
        <v>75767</v>
      </c>
      <c r="F26" s="10">
        <v>36650</v>
      </c>
      <c r="G26" s="76"/>
      <c r="H26" s="74"/>
      <c r="I26" s="75"/>
      <c r="J26" s="11" t="s">
        <v>9</v>
      </c>
      <c r="K26" s="10">
        <v>135008</v>
      </c>
      <c r="L26" s="10">
        <v>1030437</v>
      </c>
      <c r="M26" s="10">
        <v>85292</v>
      </c>
      <c r="N26" s="10"/>
      <c r="O26" s="10">
        <v>49611</v>
      </c>
    </row>
    <row r="27" spans="1:15">
      <c r="A27" s="11" t="s">
        <v>10</v>
      </c>
      <c r="B27" s="10">
        <v>18921</v>
      </c>
      <c r="C27" s="10">
        <v>382124</v>
      </c>
      <c r="D27" s="10">
        <v>13275</v>
      </c>
      <c r="E27" s="10">
        <v>11240</v>
      </c>
      <c r="F27" s="10">
        <v>3066</v>
      </c>
      <c r="G27" s="76"/>
      <c r="H27" s="74"/>
      <c r="I27" s="75"/>
      <c r="J27" s="11" t="s">
        <v>10</v>
      </c>
      <c r="K27" s="10">
        <v>8500</v>
      </c>
      <c r="L27" s="10">
        <v>77387</v>
      </c>
      <c r="M27" s="10">
        <v>7398</v>
      </c>
      <c r="N27" s="10"/>
      <c r="O27" s="10">
        <v>3349</v>
      </c>
    </row>
    <row r="28" spans="1:15">
      <c r="A28" s="11" t="s">
        <v>11</v>
      </c>
      <c r="B28" s="12">
        <v>213537</v>
      </c>
      <c r="C28" s="12">
        <v>2033553</v>
      </c>
      <c r="D28" s="12">
        <v>158733</v>
      </c>
      <c r="E28" s="12">
        <v>121372</v>
      </c>
      <c r="F28" s="12">
        <v>42131</v>
      </c>
      <c r="G28" s="77"/>
      <c r="H28" s="74"/>
      <c r="I28" s="75"/>
      <c r="J28" s="11" t="s">
        <v>11</v>
      </c>
      <c r="K28" s="12">
        <v>217017</v>
      </c>
      <c r="L28" s="12">
        <v>1410082</v>
      </c>
      <c r="M28" s="12">
        <v>152381</v>
      </c>
      <c r="N28" s="12"/>
      <c r="O28" s="12">
        <v>65333</v>
      </c>
    </row>
    <row r="29" spans="1:15">
      <c r="A29" s="11" t="s">
        <v>122</v>
      </c>
      <c r="B29" s="10">
        <v>145511</v>
      </c>
      <c r="C29" s="10">
        <v>1377240</v>
      </c>
      <c r="D29" s="10">
        <v>107736</v>
      </c>
      <c r="E29" s="10">
        <v>92068</v>
      </c>
      <c r="F29" s="10">
        <v>22123</v>
      </c>
      <c r="G29" s="76"/>
      <c r="H29" s="74"/>
      <c r="I29" s="75"/>
      <c r="J29" s="11" t="s">
        <v>122</v>
      </c>
      <c r="K29" s="10">
        <v>122447</v>
      </c>
      <c r="L29" s="10">
        <v>880907</v>
      </c>
      <c r="M29" s="10">
        <v>62430</v>
      </c>
      <c r="N29" s="10"/>
      <c r="O29" s="10">
        <v>39186</v>
      </c>
    </row>
    <row r="30" spans="1:15">
      <c r="A30" s="11" t="s">
        <v>12</v>
      </c>
      <c r="B30" s="10">
        <v>986483</v>
      </c>
      <c r="C30" s="10">
        <v>4642807</v>
      </c>
      <c r="D30" s="10">
        <v>668488</v>
      </c>
      <c r="E30" s="10">
        <v>532703</v>
      </c>
      <c r="F30" s="10">
        <v>188634</v>
      </c>
      <c r="G30" s="76"/>
      <c r="H30" s="74"/>
      <c r="I30" s="75"/>
      <c r="J30" s="11" t="s">
        <v>12</v>
      </c>
      <c r="K30" s="10">
        <v>927701</v>
      </c>
      <c r="L30" s="10">
        <v>4242224</v>
      </c>
      <c r="M30" s="10">
        <v>529431</v>
      </c>
      <c r="N30" s="10"/>
      <c r="O30" s="10">
        <v>151554</v>
      </c>
    </row>
    <row r="31" spans="1:15">
      <c r="A31" s="11" t="s">
        <v>13</v>
      </c>
      <c r="B31" s="10">
        <v>50038</v>
      </c>
      <c r="C31" s="10">
        <v>583216</v>
      </c>
      <c r="D31" s="10">
        <v>37411</v>
      </c>
      <c r="E31" s="10">
        <v>30258</v>
      </c>
      <c r="F31" s="10">
        <v>8653</v>
      </c>
      <c r="G31" s="76"/>
      <c r="H31" s="74"/>
      <c r="I31" s="75"/>
      <c r="J31" s="11" t="s">
        <v>13</v>
      </c>
      <c r="K31" s="10">
        <v>61588</v>
      </c>
      <c r="L31" s="10">
        <v>689021</v>
      </c>
      <c r="M31" s="10">
        <v>45672</v>
      </c>
      <c r="N31" s="10"/>
      <c r="O31" s="10">
        <v>18521</v>
      </c>
    </row>
    <row r="32" spans="1:15">
      <c r="A32" s="11" t="s">
        <v>14</v>
      </c>
      <c r="B32" s="10">
        <v>47740</v>
      </c>
      <c r="C32" s="10">
        <v>1204490</v>
      </c>
      <c r="D32" s="10">
        <v>32997</v>
      </c>
      <c r="E32" s="10">
        <v>25615</v>
      </c>
      <c r="F32" s="10">
        <v>8646</v>
      </c>
      <c r="G32" s="76"/>
      <c r="H32" s="74"/>
      <c r="I32" s="75"/>
      <c r="J32" s="11" t="s">
        <v>14</v>
      </c>
      <c r="K32" s="10">
        <v>54854</v>
      </c>
      <c r="L32" s="10">
        <v>358241</v>
      </c>
      <c r="M32" s="10">
        <v>38963</v>
      </c>
      <c r="N32" s="10"/>
      <c r="O32" s="10">
        <v>18340</v>
      </c>
    </row>
    <row r="33" spans="1:15">
      <c r="A33" s="11" t="s">
        <v>15</v>
      </c>
      <c r="B33" s="10">
        <v>116957</v>
      </c>
      <c r="C33" s="10">
        <v>1895297</v>
      </c>
      <c r="D33" s="12">
        <v>89647</v>
      </c>
      <c r="E33" s="10">
        <v>75124</v>
      </c>
      <c r="F33" s="10">
        <v>16998</v>
      </c>
      <c r="G33" s="76"/>
      <c r="H33" s="74"/>
      <c r="I33" s="75"/>
      <c r="J33" s="11" t="s">
        <v>15</v>
      </c>
      <c r="K33" s="10">
        <v>116716</v>
      </c>
      <c r="L33" s="10">
        <v>1207528</v>
      </c>
      <c r="M33" s="12">
        <v>92528</v>
      </c>
      <c r="N33" s="10"/>
      <c r="O33" s="10">
        <v>25350</v>
      </c>
    </row>
    <row r="34" spans="1:15" ht="14">
      <c r="A34" s="78" t="s">
        <v>80</v>
      </c>
      <c r="B34" s="79">
        <f>SUM(B23:B33)</f>
        <v>2030123</v>
      </c>
      <c r="C34" s="79">
        <f>SUM(C23:C33)</f>
        <v>16549691</v>
      </c>
      <c r="D34" s="79">
        <f>SUM(D23:D33)</f>
        <v>1415713</v>
      </c>
      <c r="E34" s="79">
        <f>SUM(E23:E33)</f>
        <v>1117564</v>
      </c>
      <c r="F34" s="79">
        <f>SUM(F23:F33)</f>
        <v>381390</v>
      </c>
      <c r="G34" s="79"/>
      <c r="H34" s="74"/>
      <c r="I34" s="75"/>
      <c r="J34" s="78" t="s">
        <v>80</v>
      </c>
      <c r="K34" s="79">
        <f>SUM(K23:K33)</f>
        <v>1946420</v>
      </c>
      <c r="L34" s="79">
        <f t="shared" ref="L34:O34" si="0">SUM(L23:L33)</f>
        <v>11441918</v>
      </c>
      <c r="M34" s="79">
        <f t="shared" si="0"/>
        <v>1214082</v>
      </c>
      <c r="N34" s="79">
        <f t="shared" si="0"/>
        <v>0</v>
      </c>
      <c r="O34" s="79">
        <f t="shared" si="0"/>
        <v>473864</v>
      </c>
    </row>
    <row r="35" spans="1:15">
      <c r="A35" s="60"/>
      <c r="B35" s="60"/>
      <c r="C35" s="60"/>
      <c r="D35" s="60"/>
      <c r="E35" s="60"/>
      <c r="F35" s="60"/>
      <c r="G35" s="60"/>
      <c r="H35" s="74"/>
      <c r="I35" s="75"/>
      <c r="J35" s="60"/>
      <c r="K35" s="60"/>
    </row>
    <row r="36" spans="1:15" ht="42">
      <c r="A36" s="5" t="s">
        <v>0</v>
      </c>
      <c r="B36" s="6" t="s">
        <v>1</v>
      </c>
      <c r="C36" s="6" t="s">
        <v>2</v>
      </c>
      <c r="D36" s="6" t="s">
        <v>3</v>
      </c>
      <c r="E36" s="7" t="s">
        <v>4</v>
      </c>
      <c r="F36" s="80" t="s">
        <v>82</v>
      </c>
      <c r="G36" s="81"/>
      <c r="H36" s="74"/>
      <c r="I36" s="75"/>
      <c r="J36" s="60"/>
      <c r="K36" s="60"/>
    </row>
    <row r="37" spans="1:15">
      <c r="A37" s="9" t="s">
        <v>6</v>
      </c>
      <c r="B37" s="10">
        <v>67042</v>
      </c>
      <c r="C37" s="10">
        <v>818083</v>
      </c>
      <c r="D37" s="12">
        <v>49138</v>
      </c>
      <c r="E37" s="10">
        <v>40958</v>
      </c>
      <c r="F37" s="10">
        <v>11166</v>
      </c>
      <c r="G37" s="76"/>
      <c r="H37" s="74"/>
      <c r="I37" s="75"/>
      <c r="J37" s="60"/>
      <c r="K37" s="60"/>
    </row>
    <row r="38" spans="1:15">
      <c r="A38" s="11" t="s">
        <v>7</v>
      </c>
      <c r="B38" s="10">
        <v>161646</v>
      </c>
      <c r="C38" s="10">
        <v>551398</v>
      </c>
      <c r="D38" s="10">
        <v>106949</v>
      </c>
      <c r="E38" s="10">
        <v>78074</v>
      </c>
      <c r="F38" s="10">
        <v>32633</v>
      </c>
      <c r="G38" s="76"/>
      <c r="H38" s="74"/>
      <c r="I38" s="75"/>
      <c r="J38" s="60"/>
      <c r="K38" s="60"/>
    </row>
    <row r="39" spans="1:15">
      <c r="A39" s="11" t="s">
        <v>8</v>
      </c>
      <c r="B39" s="10">
        <v>25193</v>
      </c>
      <c r="C39" s="10">
        <v>276196</v>
      </c>
      <c r="D39" s="10">
        <v>19688</v>
      </c>
      <c r="E39" s="10">
        <v>15211</v>
      </c>
      <c r="F39" s="12">
        <v>5172</v>
      </c>
      <c r="G39" s="77"/>
      <c r="H39" s="74"/>
      <c r="I39" s="75"/>
      <c r="J39" s="60"/>
      <c r="K39" s="60"/>
    </row>
    <row r="40" spans="1:15">
      <c r="A40" s="11" t="s">
        <v>9</v>
      </c>
      <c r="B40" s="10">
        <v>150117</v>
      </c>
      <c r="C40" s="10">
        <v>2584212</v>
      </c>
      <c r="D40" s="10">
        <v>93299</v>
      </c>
      <c r="E40" s="10">
        <v>66016</v>
      </c>
      <c r="F40" s="10">
        <v>34595</v>
      </c>
      <c r="G40" s="76"/>
      <c r="H40" s="74"/>
      <c r="I40" s="75"/>
      <c r="J40" s="60"/>
      <c r="K40" s="60"/>
    </row>
    <row r="41" spans="1:15">
      <c r="A41" s="11" t="s">
        <v>10</v>
      </c>
      <c r="B41" s="10">
        <v>24485</v>
      </c>
      <c r="C41" s="10">
        <v>529075</v>
      </c>
      <c r="D41" s="10">
        <v>16568</v>
      </c>
      <c r="E41" s="10">
        <v>13860</v>
      </c>
      <c r="F41" s="10">
        <v>3961</v>
      </c>
      <c r="G41" s="76"/>
      <c r="H41" s="74"/>
      <c r="I41" s="75"/>
      <c r="J41" s="60"/>
      <c r="K41" s="60"/>
    </row>
    <row r="42" spans="1:15">
      <c r="A42" s="11" t="s">
        <v>11</v>
      </c>
      <c r="B42" s="12">
        <v>209718</v>
      </c>
      <c r="C42" s="12">
        <v>1158426</v>
      </c>
      <c r="D42" s="12">
        <v>153371</v>
      </c>
      <c r="E42" s="12">
        <v>117544</v>
      </c>
      <c r="F42" s="12">
        <v>42450</v>
      </c>
      <c r="G42" s="77"/>
      <c r="H42" s="74"/>
      <c r="I42" s="75"/>
      <c r="J42" s="60"/>
      <c r="K42" s="60"/>
    </row>
    <row r="43" spans="1:15">
      <c r="A43" s="11" t="s">
        <v>122</v>
      </c>
      <c r="B43" s="10">
        <v>217721</v>
      </c>
      <c r="C43" s="10">
        <v>3095213</v>
      </c>
      <c r="D43" s="10">
        <v>136357</v>
      </c>
      <c r="E43" s="10">
        <v>111573</v>
      </c>
      <c r="F43" s="10">
        <v>35985</v>
      </c>
      <c r="G43" s="76"/>
      <c r="H43" s="74"/>
      <c r="I43" s="75"/>
      <c r="J43" s="60"/>
      <c r="K43" s="60"/>
    </row>
    <row r="44" spans="1:15">
      <c r="A44" s="11" t="s">
        <v>12</v>
      </c>
      <c r="B44" s="10">
        <v>798789</v>
      </c>
      <c r="C44" s="10">
        <v>3813884</v>
      </c>
      <c r="D44" s="10">
        <v>541879</v>
      </c>
      <c r="E44" s="10">
        <v>429696</v>
      </c>
      <c r="F44" s="10">
        <v>157959</v>
      </c>
      <c r="G44" s="76"/>
      <c r="H44" s="74"/>
      <c r="I44" s="75"/>
      <c r="J44" s="60"/>
      <c r="K44" s="60"/>
    </row>
    <row r="45" spans="1:15">
      <c r="A45" s="11" t="s">
        <v>13</v>
      </c>
      <c r="B45" s="10">
        <v>46775</v>
      </c>
      <c r="C45" s="10">
        <v>637712</v>
      </c>
      <c r="D45" s="10">
        <v>34391</v>
      </c>
      <c r="E45" s="10">
        <v>28016</v>
      </c>
      <c r="F45" s="10">
        <v>8654</v>
      </c>
      <c r="G45" s="76"/>
      <c r="H45" s="74"/>
      <c r="I45" s="75"/>
      <c r="J45" s="60"/>
      <c r="K45" s="60"/>
    </row>
    <row r="46" spans="1:15">
      <c r="A46" s="11" t="s">
        <v>14</v>
      </c>
      <c r="B46" s="10">
        <v>40086</v>
      </c>
      <c r="C46" s="10">
        <v>1354393</v>
      </c>
      <c r="D46" s="10">
        <v>27758</v>
      </c>
      <c r="E46" s="10">
        <v>21947</v>
      </c>
      <c r="F46" s="10">
        <v>7150</v>
      </c>
      <c r="G46" s="76"/>
      <c r="H46" s="74"/>
      <c r="I46" s="75"/>
      <c r="J46" s="60"/>
      <c r="K46" s="60"/>
    </row>
    <row r="47" spans="1:15">
      <c r="A47" s="11" t="s">
        <v>15</v>
      </c>
      <c r="B47" s="10">
        <v>103800</v>
      </c>
      <c r="C47" s="10">
        <v>1788088</v>
      </c>
      <c r="D47" s="12">
        <v>83337</v>
      </c>
      <c r="E47" s="10">
        <v>70073</v>
      </c>
      <c r="F47" s="10">
        <v>16163</v>
      </c>
      <c r="G47" s="76"/>
      <c r="H47" s="74"/>
      <c r="I47" s="75"/>
      <c r="J47" s="60"/>
      <c r="K47" s="60"/>
    </row>
    <row r="48" spans="1:15" ht="14">
      <c r="A48" s="78" t="s">
        <v>80</v>
      </c>
      <c r="B48" s="79">
        <f>SUM(B37:B47)</f>
        <v>1845372</v>
      </c>
      <c r="C48" s="79">
        <f>SUM(C37:C47)</f>
        <v>16606680</v>
      </c>
      <c r="D48" s="79">
        <f>SUM(D37:D47)</f>
        <v>1262735</v>
      </c>
      <c r="E48" s="79">
        <f>SUM(E37:E47)</f>
        <v>992968</v>
      </c>
      <c r="F48" s="79">
        <f>SUM(F37:F47)</f>
        <v>355888</v>
      </c>
      <c r="G48" s="79"/>
      <c r="H48" s="74"/>
      <c r="I48" s="75"/>
      <c r="J48" s="60"/>
      <c r="K48" s="60"/>
    </row>
    <row r="49" spans="1:11">
      <c r="A49" s="78"/>
      <c r="B49" s="79"/>
      <c r="C49" s="79"/>
      <c r="D49" s="79"/>
      <c r="E49" s="79"/>
      <c r="F49" s="79"/>
      <c r="G49" s="79"/>
      <c r="H49" s="74"/>
      <c r="I49" s="75"/>
      <c r="J49" s="60"/>
      <c r="K49" s="60"/>
    </row>
    <row r="50" spans="1:11" ht="42">
      <c r="A50" s="5" t="s">
        <v>0</v>
      </c>
      <c r="B50" s="6" t="s">
        <v>1</v>
      </c>
      <c r="C50" s="6" t="s">
        <v>2</v>
      </c>
      <c r="D50" s="6" t="s">
        <v>3</v>
      </c>
      <c r="E50" s="7" t="s">
        <v>4</v>
      </c>
      <c r="F50" s="80" t="s">
        <v>83</v>
      </c>
      <c r="G50" s="81"/>
      <c r="H50" s="74"/>
      <c r="I50" s="75"/>
      <c r="J50" s="60"/>
      <c r="K50" s="60"/>
    </row>
    <row r="51" spans="1:11">
      <c r="A51" s="9" t="s">
        <v>6</v>
      </c>
      <c r="B51" s="10">
        <v>58238</v>
      </c>
      <c r="C51" s="10">
        <v>551711</v>
      </c>
      <c r="D51" s="12">
        <v>40974</v>
      </c>
      <c r="E51" s="10">
        <v>33551</v>
      </c>
      <c r="F51" s="10">
        <v>21588</v>
      </c>
      <c r="G51" s="76"/>
      <c r="H51" s="74"/>
      <c r="I51" s="75"/>
      <c r="J51" s="60"/>
      <c r="K51" s="60"/>
    </row>
    <row r="52" spans="1:11">
      <c r="A52" s="11" t="s">
        <v>7</v>
      </c>
      <c r="B52" s="10">
        <v>108364</v>
      </c>
      <c r="C52" s="10">
        <v>388556</v>
      </c>
      <c r="D52" s="10">
        <v>70696</v>
      </c>
      <c r="E52" s="10">
        <v>52082</v>
      </c>
      <c r="F52" s="10">
        <v>3077</v>
      </c>
      <c r="G52" s="76"/>
      <c r="H52" s="74"/>
      <c r="I52" s="75"/>
      <c r="J52" s="60"/>
      <c r="K52" s="60"/>
    </row>
    <row r="53" spans="1:11">
      <c r="A53" s="11" t="s">
        <v>8</v>
      </c>
      <c r="B53" s="10">
        <v>14866</v>
      </c>
      <c r="C53" s="10">
        <v>96028</v>
      </c>
      <c r="D53" s="10">
        <v>11549</v>
      </c>
      <c r="E53" s="10">
        <v>8947</v>
      </c>
      <c r="F53" s="12">
        <v>40705</v>
      </c>
      <c r="G53" s="77"/>
      <c r="H53" s="74"/>
      <c r="I53" s="75"/>
      <c r="J53" s="60"/>
      <c r="K53" s="60"/>
    </row>
    <row r="54" spans="1:11">
      <c r="A54" s="11" t="s">
        <v>9</v>
      </c>
      <c r="B54" s="10">
        <v>190206</v>
      </c>
      <c r="C54" s="10">
        <v>1902393</v>
      </c>
      <c r="D54" s="10">
        <v>118779</v>
      </c>
      <c r="E54" s="10">
        <v>86430</v>
      </c>
      <c r="F54" s="10">
        <v>3672</v>
      </c>
      <c r="G54" s="76"/>
      <c r="H54" s="74"/>
      <c r="I54" s="75"/>
      <c r="J54" s="60"/>
      <c r="K54" s="60"/>
    </row>
    <row r="55" spans="1:11">
      <c r="A55" s="11" t="s">
        <v>10</v>
      </c>
      <c r="B55" s="10">
        <v>23160</v>
      </c>
      <c r="C55" s="10">
        <v>392057</v>
      </c>
      <c r="D55" s="10">
        <v>15823</v>
      </c>
      <c r="E55" s="10">
        <v>13366</v>
      </c>
      <c r="F55" s="10">
        <v>10190</v>
      </c>
      <c r="G55" s="76"/>
      <c r="H55" s="74"/>
      <c r="I55" s="75"/>
      <c r="J55" s="60"/>
      <c r="K55" s="60"/>
    </row>
    <row r="56" spans="1:11">
      <c r="A56" s="11" t="s">
        <v>11</v>
      </c>
      <c r="B56" s="12">
        <v>195153</v>
      </c>
      <c r="C56" s="12">
        <v>1059513</v>
      </c>
      <c r="D56" s="12">
        <v>141014</v>
      </c>
      <c r="E56" s="12">
        <v>107662</v>
      </c>
      <c r="F56" s="12">
        <v>39912</v>
      </c>
      <c r="G56" s="77"/>
      <c r="H56" s="74"/>
      <c r="I56" s="75"/>
      <c r="J56" s="60"/>
      <c r="K56" s="60"/>
    </row>
    <row r="57" spans="1:11">
      <c r="A57" s="11" t="s">
        <v>122</v>
      </c>
      <c r="B57" s="10">
        <v>301594</v>
      </c>
      <c r="C57" s="10">
        <v>3294341</v>
      </c>
      <c r="D57" s="10">
        <v>169008</v>
      </c>
      <c r="E57" s="10">
        <v>134780</v>
      </c>
      <c r="F57" s="10">
        <v>49816</v>
      </c>
      <c r="G57" s="76"/>
      <c r="H57" s="74"/>
      <c r="I57" s="75"/>
      <c r="J57" s="60"/>
      <c r="K57" s="60"/>
    </row>
    <row r="58" spans="1:11">
      <c r="A58" s="11" t="s">
        <v>12</v>
      </c>
      <c r="B58" s="10">
        <v>857579</v>
      </c>
      <c r="C58" s="10">
        <v>4071275</v>
      </c>
      <c r="D58" s="10">
        <v>572807</v>
      </c>
      <c r="E58" s="10">
        <v>457958</v>
      </c>
      <c r="F58" s="10">
        <v>168691</v>
      </c>
      <c r="G58" s="76"/>
      <c r="H58" s="74"/>
      <c r="I58" s="75"/>
      <c r="J58" s="60"/>
      <c r="K58" s="60"/>
    </row>
    <row r="59" spans="1:11">
      <c r="A59" s="11" t="s">
        <v>13</v>
      </c>
      <c r="B59" s="10">
        <v>46518</v>
      </c>
      <c r="C59" s="10">
        <v>454588</v>
      </c>
      <c r="D59" s="10">
        <v>33545</v>
      </c>
      <c r="E59" s="10">
        <v>27150</v>
      </c>
      <c r="F59" s="10">
        <v>8504</v>
      </c>
      <c r="G59" s="76"/>
      <c r="H59" s="74"/>
      <c r="I59" s="75"/>
      <c r="J59" s="60"/>
      <c r="K59" s="60"/>
    </row>
    <row r="60" spans="1:11">
      <c r="A60" s="11" t="s">
        <v>14</v>
      </c>
      <c r="B60" s="10">
        <v>39732</v>
      </c>
      <c r="C60" s="10">
        <v>343100</v>
      </c>
      <c r="D60" s="10">
        <v>27157</v>
      </c>
      <c r="E60" s="10">
        <v>21315</v>
      </c>
      <c r="F60" s="10">
        <v>7020</v>
      </c>
      <c r="G60" s="76"/>
      <c r="H60" s="74"/>
      <c r="I60" s="75"/>
      <c r="J60" s="60"/>
      <c r="K60" s="60"/>
    </row>
    <row r="61" spans="1:11">
      <c r="A61" s="11" t="s">
        <v>15</v>
      </c>
      <c r="B61" s="10">
        <v>94980</v>
      </c>
      <c r="C61" s="10">
        <v>923167</v>
      </c>
      <c r="D61" s="12">
        <v>78103</v>
      </c>
      <c r="E61" s="10">
        <v>65763</v>
      </c>
      <c r="F61" s="10">
        <v>14378</v>
      </c>
      <c r="G61" s="76"/>
      <c r="H61" s="74"/>
      <c r="I61" s="75"/>
      <c r="J61" s="60"/>
      <c r="K61" s="60"/>
    </row>
    <row r="62" spans="1:11" ht="14">
      <c r="A62" s="78" t="s">
        <v>80</v>
      </c>
      <c r="B62" s="79">
        <f>SUM(B51:B61)</f>
        <v>1930390</v>
      </c>
      <c r="C62" s="79">
        <f>SUM(C51:C61)</f>
        <v>13476729</v>
      </c>
      <c r="D62" s="79">
        <f>SUM(D51:D61)</f>
        <v>1279455</v>
      </c>
      <c r="E62" s="79">
        <f>SUM(E51:E61)</f>
        <v>1009004</v>
      </c>
      <c r="F62" s="79">
        <f>SUM(F51:F61)</f>
        <v>367553</v>
      </c>
      <c r="G62" s="79"/>
      <c r="H62" s="74"/>
      <c r="I62" s="75"/>
      <c r="J62" s="60"/>
      <c r="K62" s="60"/>
    </row>
    <row r="63" spans="1:11">
      <c r="A63" s="60"/>
      <c r="B63" s="60"/>
      <c r="C63" s="60"/>
      <c r="D63" s="60"/>
      <c r="E63" s="60"/>
      <c r="F63" s="60"/>
      <c r="G63" s="60"/>
      <c r="H63" s="74"/>
      <c r="I63" s="75"/>
      <c r="J63" s="60"/>
      <c r="K63" s="60"/>
    </row>
    <row r="64" spans="1:11" ht="42">
      <c r="A64" s="5" t="s">
        <v>0</v>
      </c>
      <c r="B64" s="6" t="s">
        <v>1</v>
      </c>
      <c r="C64" s="6" t="s">
        <v>2</v>
      </c>
      <c r="D64" s="6" t="s">
        <v>3</v>
      </c>
      <c r="E64" s="7" t="s">
        <v>4</v>
      </c>
      <c r="F64" s="80" t="s">
        <v>84</v>
      </c>
      <c r="G64" s="81"/>
      <c r="H64" s="74"/>
      <c r="I64" s="75"/>
      <c r="J64" s="60"/>
      <c r="K64" s="60"/>
    </row>
    <row r="65" spans="1:11">
      <c r="A65" s="9" t="s">
        <v>6</v>
      </c>
      <c r="B65" s="10">
        <v>55046</v>
      </c>
      <c r="C65" s="10">
        <v>542003</v>
      </c>
      <c r="D65" s="12">
        <v>38903</v>
      </c>
      <c r="E65" s="10">
        <v>31738</v>
      </c>
      <c r="F65" s="10">
        <v>9368</v>
      </c>
      <c r="G65" s="76"/>
      <c r="H65" s="74"/>
      <c r="I65" s="75"/>
      <c r="J65" s="60"/>
      <c r="K65" s="60"/>
    </row>
    <row r="66" spans="1:11">
      <c r="A66" s="11" t="s">
        <v>7</v>
      </c>
      <c r="B66" s="10">
        <v>65720</v>
      </c>
      <c r="C66" s="10">
        <v>295582</v>
      </c>
      <c r="D66" s="10">
        <v>41371</v>
      </c>
      <c r="E66" s="10">
        <v>29243</v>
      </c>
      <c r="F66" s="10">
        <v>12886</v>
      </c>
      <c r="G66" s="76"/>
      <c r="H66" s="74"/>
      <c r="I66" s="75"/>
      <c r="J66" s="60"/>
      <c r="K66" s="60"/>
    </row>
    <row r="67" spans="1:11">
      <c r="A67" s="11" t="s">
        <v>8</v>
      </c>
      <c r="B67" s="10">
        <v>10869</v>
      </c>
      <c r="C67" s="10">
        <v>64554</v>
      </c>
      <c r="D67" s="10">
        <v>8640</v>
      </c>
      <c r="E67" s="10">
        <v>6808</v>
      </c>
      <c r="F67" s="12">
        <v>2133</v>
      </c>
      <c r="G67" s="77"/>
      <c r="H67" s="74"/>
      <c r="I67" s="75"/>
      <c r="J67" s="60"/>
      <c r="K67" s="60"/>
    </row>
    <row r="68" spans="1:11">
      <c r="A68" s="11" t="s">
        <v>9</v>
      </c>
      <c r="B68" s="10">
        <v>206088</v>
      </c>
      <c r="C68" s="10">
        <v>2180301</v>
      </c>
      <c r="D68" s="10">
        <v>128457</v>
      </c>
      <c r="E68" s="10">
        <v>90916</v>
      </c>
      <c r="F68" s="10">
        <v>42712</v>
      </c>
      <c r="G68" s="76"/>
      <c r="H68" s="74"/>
      <c r="I68" s="75"/>
      <c r="J68" s="60"/>
      <c r="K68" s="60"/>
    </row>
    <row r="69" spans="1:11">
      <c r="A69" s="11" t="s">
        <v>10</v>
      </c>
      <c r="B69" s="10">
        <v>17347</v>
      </c>
      <c r="C69" s="10">
        <v>140576</v>
      </c>
      <c r="D69" s="10">
        <v>12048</v>
      </c>
      <c r="E69" s="10">
        <v>10231</v>
      </c>
      <c r="F69" s="10">
        <v>2560</v>
      </c>
      <c r="G69" s="76"/>
      <c r="H69" s="74"/>
      <c r="I69" s="75"/>
      <c r="J69" s="60"/>
      <c r="K69" s="60"/>
    </row>
    <row r="70" spans="1:11">
      <c r="A70" s="11" t="s">
        <v>11</v>
      </c>
      <c r="B70" s="12">
        <v>189171</v>
      </c>
      <c r="C70" s="12">
        <v>1096949</v>
      </c>
      <c r="D70" s="12">
        <v>143345</v>
      </c>
      <c r="E70" s="12">
        <v>109840</v>
      </c>
      <c r="F70" s="12">
        <v>36904</v>
      </c>
      <c r="G70" s="77"/>
      <c r="H70" s="74"/>
      <c r="I70" s="75"/>
      <c r="J70" s="60"/>
      <c r="K70" s="60"/>
    </row>
    <row r="71" spans="1:11">
      <c r="A71" s="11" t="s">
        <v>122</v>
      </c>
      <c r="B71" s="10">
        <v>412847</v>
      </c>
      <c r="C71" s="10">
        <v>4971411</v>
      </c>
      <c r="D71" s="10">
        <v>220035</v>
      </c>
      <c r="E71" s="10">
        <v>166812</v>
      </c>
      <c r="F71" s="10">
        <v>68491</v>
      </c>
      <c r="G71" s="76"/>
      <c r="H71" s="74"/>
      <c r="I71" s="75"/>
      <c r="J71" s="60"/>
      <c r="K71" s="60"/>
    </row>
    <row r="72" spans="1:11">
      <c r="A72" s="11" t="s">
        <v>12</v>
      </c>
      <c r="B72" s="10">
        <v>766328</v>
      </c>
      <c r="C72" s="10">
        <v>3772779</v>
      </c>
      <c r="D72" s="10">
        <v>524620</v>
      </c>
      <c r="E72" s="10">
        <v>406686</v>
      </c>
      <c r="F72" s="10">
        <v>151727</v>
      </c>
      <c r="G72" s="76"/>
      <c r="H72" s="74"/>
      <c r="I72" s="75"/>
      <c r="J72" s="60"/>
      <c r="K72" s="60"/>
    </row>
    <row r="73" spans="1:11">
      <c r="A73" s="11" t="s">
        <v>13</v>
      </c>
      <c r="B73" s="10">
        <v>31846</v>
      </c>
      <c r="C73" s="10">
        <v>275875</v>
      </c>
      <c r="D73" s="10">
        <v>23530</v>
      </c>
      <c r="E73" s="10">
        <v>19520</v>
      </c>
      <c r="F73" s="10">
        <v>5527</v>
      </c>
      <c r="G73" s="76"/>
      <c r="H73" s="74"/>
      <c r="I73" s="75"/>
      <c r="J73" s="60"/>
      <c r="K73" s="60"/>
    </row>
    <row r="74" spans="1:11">
      <c r="A74" s="11" t="s">
        <v>14</v>
      </c>
      <c r="B74" s="10">
        <v>36216</v>
      </c>
      <c r="C74" s="10">
        <v>303768</v>
      </c>
      <c r="D74" s="10">
        <v>25158</v>
      </c>
      <c r="E74" s="10">
        <v>19404</v>
      </c>
      <c r="F74" s="10">
        <v>6473</v>
      </c>
      <c r="G74" s="76"/>
      <c r="H74" s="74"/>
      <c r="I74" s="75"/>
      <c r="J74" s="60"/>
      <c r="K74" s="60"/>
    </row>
    <row r="75" spans="1:11">
      <c r="A75" s="11" t="s">
        <v>15</v>
      </c>
      <c r="B75" s="10">
        <v>88746</v>
      </c>
      <c r="C75" s="10">
        <v>893022</v>
      </c>
      <c r="D75" s="12">
        <v>72917</v>
      </c>
      <c r="E75" s="10">
        <v>61240</v>
      </c>
      <c r="F75" s="10">
        <v>13842</v>
      </c>
      <c r="G75" s="76"/>
      <c r="H75" s="74"/>
      <c r="I75" s="75"/>
      <c r="J75" s="60"/>
      <c r="K75" s="60"/>
    </row>
    <row r="76" spans="1:11" ht="14">
      <c r="A76" s="78" t="s">
        <v>80</v>
      </c>
      <c r="B76" s="79">
        <f>SUM(B65:B75)</f>
        <v>1880224</v>
      </c>
      <c r="C76" s="79">
        <f>SUM(C65:C75)</f>
        <v>14536820</v>
      </c>
      <c r="D76" s="79">
        <f>SUM(D65:D75)</f>
        <v>1239024</v>
      </c>
      <c r="E76" s="79">
        <f>SUM(E65:E75)</f>
        <v>952438</v>
      </c>
      <c r="F76" s="79">
        <f>SUM(F65:F75)</f>
        <v>352623</v>
      </c>
      <c r="G76" s="79"/>
      <c r="H76" s="74"/>
      <c r="I76" s="75"/>
      <c r="J76" s="60"/>
      <c r="K76" s="60"/>
    </row>
    <row r="77" spans="1:11">
      <c r="A77" s="60"/>
      <c r="B77" s="60"/>
      <c r="C77" s="60"/>
      <c r="D77" s="60"/>
      <c r="E77" s="60"/>
      <c r="F77" s="60"/>
      <c r="G77" s="60"/>
      <c r="H77" s="74"/>
      <c r="I77" s="75"/>
      <c r="J77" s="60"/>
      <c r="K77" s="60"/>
    </row>
    <row r="78" spans="1:11" ht="42">
      <c r="A78" s="5" t="s">
        <v>0</v>
      </c>
      <c r="B78" s="6" t="s">
        <v>1</v>
      </c>
      <c r="C78" s="6" t="s">
        <v>2</v>
      </c>
      <c r="D78" s="6" t="s">
        <v>3</v>
      </c>
      <c r="E78" s="7" t="s">
        <v>4</v>
      </c>
      <c r="F78" s="82" t="s">
        <v>85</v>
      </c>
      <c r="G78" s="83"/>
      <c r="H78" s="74"/>
      <c r="I78" s="75"/>
      <c r="J78" s="60"/>
      <c r="K78" s="60"/>
    </row>
    <row r="79" spans="1:11">
      <c r="A79" s="9" t="s">
        <v>6</v>
      </c>
      <c r="B79" s="10">
        <v>52864</v>
      </c>
      <c r="C79" s="10">
        <v>501339</v>
      </c>
      <c r="D79" s="12">
        <v>35782</v>
      </c>
      <c r="E79" s="10">
        <v>28752</v>
      </c>
      <c r="F79" s="10">
        <v>8907</v>
      </c>
      <c r="G79" s="76"/>
      <c r="H79" s="62"/>
    </row>
    <row r="80" spans="1:11">
      <c r="A80" s="11" t="s">
        <v>7</v>
      </c>
      <c r="B80" s="10">
        <v>30739</v>
      </c>
      <c r="C80" s="10">
        <v>203901</v>
      </c>
      <c r="D80" s="10">
        <v>20779</v>
      </c>
      <c r="E80" s="10">
        <v>15683</v>
      </c>
      <c r="F80" s="10">
        <v>5425</v>
      </c>
      <c r="G80" s="76"/>
      <c r="H80" s="62"/>
    </row>
    <row r="81" spans="1:27">
      <c r="A81" s="11" t="s">
        <v>8</v>
      </c>
      <c r="B81" s="10">
        <v>8284</v>
      </c>
      <c r="C81" s="10">
        <v>53139</v>
      </c>
      <c r="D81" s="10">
        <v>6574</v>
      </c>
      <c r="E81" s="10">
        <v>5261</v>
      </c>
      <c r="F81" s="12">
        <v>1517</v>
      </c>
      <c r="G81" s="77"/>
      <c r="H81" s="62"/>
    </row>
    <row r="82" spans="1:27">
      <c r="A82" s="11" t="s">
        <v>9</v>
      </c>
      <c r="B82" s="10">
        <v>246689</v>
      </c>
      <c r="C82" s="10">
        <v>6004302</v>
      </c>
      <c r="D82" s="10">
        <v>141377</v>
      </c>
      <c r="E82" s="10">
        <v>97954</v>
      </c>
      <c r="F82" s="10">
        <v>47035</v>
      </c>
      <c r="G82" s="76"/>
      <c r="H82" s="62"/>
    </row>
    <row r="83" spans="1:27">
      <c r="A83" s="11" t="s">
        <v>10</v>
      </c>
      <c r="B83" s="10">
        <v>10494</v>
      </c>
      <c r="C83" s="10">
        <v>102909</v>
      </c>
      <c r="D83" s="10">
        <v>7365</v>
      </c>
      <c r="E83" s="10">
        <v>6136</v>
      </c>
      <c r="F83" s="10">
        <v>1579</v>
      </c>
      <c r="G83" s="76"/>
      <c r="H83" s="62"/>
    </row>
    <row r="84" spans="1:27">
      <c r="A84" s="11" t="s">
        <v>11</v>
      </c>
      <c r="B84" s="12">
        <v>140454</v>
      </c>
      <c r="C84" s="12">
        <v>865811</v>
      </c>
      <c r="D84" s="12">
        <v>103590</v>
      </c>
      <c r="E84" s="12">
        <v>76632</v>
      </c>
      <c r="F84" s="12">
        <v>29256</v>
      </c>
      <c r="G84" s="77"/>
      <c r="H84" s="62"/>
    </row>
    <row r="85" spans="1:27">
      <c r="A85" s="11" t="s">
        <v>122</v>
      </c>
      <c r="B85" s="10">
        <v>443373</v>
      </c>
      <c r="C85" s="10">
        <v>5429821</v>
      </c>
      <c r="D85" s="10">
        <v>232392</v>
      </c>
      <c r="E85" s="10">
        <v>175047</v>
      </c>
      <c r="F85" s="10">
        <v>72071</v>
      </c>
      <c r="G85" s="76"/>
      <c r="H85" s="62"/>
    </row>
    <row r="86" spans="1:27">
      <c r="A86" s="11" t="s">
        <v>12</v>
      </c>
      <c r="B86" s="10">
        <v>729565</v>
      </c>
      <c r="C86" s="10">
        <v>4032173</v>
      </c>
      <c r="D86" s="10">
        <v>505990</v>
      </c>
      <c r="E86" s="10">
        <v>391914</v>
      </c>
      <c r="F86" s="10">
        <v>144003</v>
      </c>
      <c r="G86" s="76"/>
      <c r="H86" s="62"/>
    </row>
    <row r="87" spans="1:27">
      <c r="A87" s="11" t="s">
        <v>13</v>
      </c>
      <c r="B87" s="10">
        <v>14071</v>
      </c>
      <c r="C87" s="10">
        <v>97324</v>
      </c>
      <c r="D87" s="10">
        <v>10766</v>
      </c>
      <c r="E87" s="10">
        <v>9121</v>
      </c>
      <c r="F87" s="10">
        <v>2196</v>
      </c>
      <c r="G87" s="76"/>
      <c r="H87" s="62"/>
    </row>
    <row r="88" spans="1:27">
      <c r="A88" s="11" t="s">
        <v>14</v>
      </c>
      <c r="B88" s="10">
        <v>37165</v>
      </c>
      <c r="C88" s="10">
        <v>270832</v>
      </c>
      <c r="D88" s="10">
        <v>23399</v>
      </c>
      <c r="E88" s="10">
        <v>17721</v>
      </c>
      <c r="F88" s="10">
        <v>6354</v>
      </c>
      <c r="G88" s="76"/>
      <c r="H88" s="62"/>
    </row>
    <row r="89" spans="1:27">
      <c r="A89" s="11" t="s">
        <v>15</v>
      </c>
      <c r="B89" s="10">
        <v>89576</v>
      </c>
      <c r="C89" s="10">
        <v>938136</v>
      </c>
      <c r="D89" s="12">
        <v>73954</v>
      </c>
      <c r="E89" s="10">
        <v>61593</v>
      </c>
      <c r="F89" s="10">
        <v>13745</v>
      </c>
      <c r="G89" s="76"/>
      <c r="H89" s="62"/>
    </row>
    <row r="90" spans="1:27" ht="14">
      <c r="A90" s="78" t="s">
        <v>80</v>
      </c>
      <c r="B90" s="79">
        <f>SUM(B79:B89)</f>
        <v>1803274</v>
      </c>
      <c r="C90" s="79">
        <f>SUM(C79:C89)</f>
        <v>18499687</v>
      </c>
      <c r="D90" s="79">
        <f>SUM(D79:D89)</f>
        <v>1161968</v>
      </c>
      <c r="E90" s="79">
        <f>SUM(E79:E89)</f>
        <v>885814</v>
      </c>
      <c r="F90" s="79">
        <f>SUM(F79:F89)</f>
        <v>332088</v>
      </c>
      <c r="G90" s="79"/>
      <c r="H90" s="62"/>
    </row>
    <row r="91" spans="1:27" s="14" customFormat="1">
      <c r="A91" s="78"/>
      <c r="B91" s="60"/>
      <c r="C91" s="60"/>
      <c r="D91" s="60"/>
      <c r="E91" s="60"/>
      <c r="F91" s="60"/>
      <c r="G91" s="60"/>
      <c r="H91" s="62"/>
      <c r="I91" s="40"/>
      <c r="J91" s="3"/>
      <c r="K91" s="3"/>
      <c r="L91" s="3"/>
      <c r="M91" s="3"/>
      <c r="N91" s="3"/>
      <c r="O91" s="3"/>
      <c r="P91" s="3"/>
      <c r="Q91" s="3"/>
      <c r="R91" s="3"/>
      <c r="S91" s="3"/>
      <c r="T91" s="3"/>
      <c r="U91" s="3"/>
      <c r="V91" s="3"/>
      <c r="W91" s="3"/>
      <c r="X91" s="3"/>
      <c r="Y91" s="3"/>
      <c r="Z91" s="3"/>
      <c r="AA91" s="3"/>
    </row>
    <row r="92" spans="1:27" ht="42">
      <c r="A92" s="5" t="s">
        <v>0</v>
      </c>
      <c r="B92" s="6" t="s">
        <v>1</v>
      </c>
      <c r="C92" s="6" t="s">
        <v>2</v>
      </c>
      <c r="D92" s="6" t="s">
        <v>3</v>
      </c>
      <c r="E92" s="7" t="s">
        <v>4</v>
      </c>
      <c r="F92" s="82" t="s">
        <v>86</v>
      </c>
      <c r="G92" s="83"/>
      <c r="H92" s="62"/>
    </row>
    <row r="93" spans="1:27">
      <c r="A93" s="9" t="s">
        <v>6</v>
      </c>
      <c r="B93" s="10">
        <v>47436</v>
      </c>
      <c r="C93" s="10">
        <v>483566</v>
      </c>
      <c r="D93" s="12">
        <v>31305</v>
      </c>
      <c r="E93" s="10">
        <v>24963</v>
      </c>
      <c r="F93" s="10">
        <v>7843</v>
      </c>
      <c r="G93" s="76"/>
      <c r="H93" s="62"/>
    </row>
    <row r="94" spans="1:27">
      <c r="A94" s="11" t="s">
        <v>7</v>
      </c>
      <c r="B94" s="10">
        <v>20584</v>
      </c>
      <c r="C94" s="10">
        <v>142425</v>
      </c>
      <c r="D94" s="10">
        <v>13983</v>
      </c>
      <c r="E94" s="10">
        <v>11005</v>
      </c>
      <c r="F94" s="10">
        <v>3509</v>
      </c>
      <c r="G94" s="76"/>
      <c r="H94" s="62"/>
    </row>
    <row r="95" spans="1:27">
      <c r="A95" s="11" t="s">
        <v>8</v>
      </c>
      <c r="B95" s="10">
        <v>6975</v>
      </c>
      <c r="C95" s="10">
        <v>122957</v>
      </c>
      <c r="D95" s="10">
        <v>4896</v>
      </c>
      <c r="E95" s="10">
        <v>4047</v>
      </c>
      <c r="F95" s="12">
        <v>1087</v>
      </c>
      <c r="G95" s="77"/>
      <c r="H95" s="62"/>
    </row>
    <row r="96" spans="1:27">
      <c r="A96" s="11" t="s">
        <v>9</v>
      </c>
      <c r="B96" s="10">
        <v>217305</v>
      </c>
      <c r="C96" s="10">
        <v>10234228</v>
      </c>
      <c r="D96" s="10">
        <v>120646</v>
      </c>
      <c r="E96" s="10">
        <v>84457</v>
      </c>
      <c r="F96" s="10">
        <v>40774</v>
      </c>
      <c r="G96" s="76"/>
      <c r="H96" s="62"/>
    </row>
    <row r="97" spans="1:15">
      <c r="A97" s="11" t="s">
        <v>10</v>
      </c>
      <c r="B97" s="10">
        <v>8071</v>
      </c>
      <c r="C97" s="10">
        <v>70567</v>
      </c>
      <c r="D97" s="10">
        <v>5858</v>
      </c>
      <c r="E97" s="10">
        <v>5023</v>
      </c>
      <c r="F97" s="10">
        <v>1242</v>
      </c>
      <c r="G97" s="76"/>
      <c r="H97" s="62"/>
    </row>
    <row r="98" spans="1:15">
      <c r="A98" s="11" t="s">
        <v>11</v>
      </c>
      <c r="B98" s="12">
        <v>119538</v>
      </c>
      <c r="C98" s="12">
        <v>744359</v>
      </c>
      <c r="D98" s="12">
        <v>86934</v>
      </c>
      <c r="E98" s="12">
        <v>65722</v>
      </c>
      <c r="F98" s="12">
        <v>25104</v>
      </c>
      <c r="G98" s="77"/>
      <c r="H98" s="62"/>
    </row>
    <row r="99" spans="1:15">
      <c r="A99" s="11" t="s">
        <v>122</v>
      </c>
      <c r="B99" s="10">
        <v>466031</v>
      </c>
      <c r="C99" s="10">
        <v>5830786</v>
      </c>
      <c r="D99" s="10">
        <v>244340</v>
      </c>
      <c r="E99" s="10">
        <v>188965</v>
      </c>
      <c r="F99" s="10">
        <v>73273</v>
      </c>
      <c r="G99" s="76"/>
      <c r="H99" s="62"/>
    </row>
    <row r="100" spans="1:15">
      <c r="A100" s="11" t="s">
        <v>12</v>
      </c>
      <c r="B100" s="10">
        <v>645434</v>
      </c>
      <c r="C100" s="10">
        <v>3629180</v>
      </c>
      <c r="D100" s="10">
        <v>446833</v>
      </c>
      <c r="E100" s="10">
        <v>349918</v>
      </c>
      <c r="F100" s="10">
        <v>130403</v>
      </c>
      <c r="G100" s="76"/>
      <c r="H100" s="62"/>
    </row>
    <row r="101" spans="1:15">
      <c r="A101" s="11" t="s">
        <v>13</v>
      </c>
      <c r="B101" s="10">
        <v>18982</v>
      </c>
      <c r="C101" s="10">
        <v>113142</v>
      </c>
      <c r="D101" s="10">
        <v>14175</v>
      </c>
      <c r="E101" s="10">
        <v>12101</v>
      </c>
      <c r="F101" s="10">
        <v>3002</v>
      </c>
      <c r="G101" s="76"/>
      <c r="H101" s="62"/>
    </row>
    <row r="102" spans="1:15">
      <c r="A102" s="11" t="s">
        <v>14</v>
      </c>
      <c r="B102" s="10">
        <v>29876</v>
      </c>
      <c r="C102" s="10">
        <v>200215</v>
      </c>
      <c r="D102" s="10">
        <v>21105</v>
      </c>
      <c r="E102" s="10">
        <v>15972</v>
      </c>
      <c r="F102" s="10">
        <v>5880</v>
      </c>
      <c r="G102" s="76"/>
      <c r="H102" s="62"/>
    </row>
    <row r="103" spans="1:15">
      <c r="A103" s="11" t="s">
        <v>15</v>
      </c>
      <c r="B103" s="10">
        <v>107864</v>
      </c>
      <c r="C103" s="10">
        <v>895322</v>
      </c>
      <c r="D103" s="12">
        <v>90311</v>
      </c>
      <c r="E103" s="10">
        <v>76595</v>
      </c>
      <c r="F103" s="10">
        <v>16553</v>
      </c>
      <c r="G103" s="76"/>
      <c r="H103" s="62"/>
    </row>
    <row r="104" spans="1:15" s="14" customFormat="1">
      <c r="A104" s="84" t="s">
        <v>17</v>
      </c>
      <c r="B104" s="61">
        <f>SUM(B93:B103)</f>
        <v>1688096</v>
      </c>
      <c r="C104" s="61">
        <f>SUM(C93:C103)</f>
        <v>22466747</v>
      </c>
      <c r="D104" s="61">
        <f>SUM(D93:D103)</f>
        <v>1080386</v>
      </c>
      <c r="E104" s="61">
        <f>SUM(E93:E103)</f>
        <v>838768</v>
      </c>
      <c r="F104" s="61">
        <f>SUM(F93:F103)</f>
        <v>308670</v>
      </c>
      <c r="G104" s="76"/>
      <c r="H104" s="62"/>
      <c r="I104" s="40"/>
      <c r="J104" s="3"/>
      <c r="K104" s="3"/>
      <c r="L104" s="3"/>
      <c r="M104" s="3"/>
      <c r="N104" s="3"/>
      <c r="O104" s="3"/>
    </row>
    <row r="105" spans="1:15">
      <c r="A105" s="78"/>
      <c r="B105" s="60"/>
      <c r="C105" s="60"/>
      <c r="D105" s="60"/>
      <c r="E105" s="60"/>
      <c r="F105" s="60"/>
      <c r="G105" s="60"/>
      <c r="H105" s="62"/>
    </row>
    <row r="106" spans="1:15" ht="42">
      <c r="A106" s="11" t="s">
        <v>0</v>
      </c>
      <c r="B106" s="84" t="s">
        <v>1</v>
      </c>
      <c r="C106" s="84" t="s">
        <v>2</v>
      </c>
      <c r="D106" s="84" t="s">
        <v>3</v>
      </c>
      <c r="E106" s="85" t="s">
        <v>4</v>
      </c>
      <c r="F106" s="82" t="s">
        <v>87</v>
      </c>
      <c r="G106" s="83"/>
      <c r="H106" s="62"/>
    </row>
    <row r="107" spans="1:15">
      <c r="A107" s="9" t="s">
        <v>6</v>
      </c>
      <c r="B107" s="10">
        <v>159750</v>
      </c>
      <c r="C107" s="10">
        <v>1808786</v>
      </c>
      <c r="D107" s="12">
        <v>100981</v>
      </c>
      <c r="E107" s="10">
        <v>75017</v>
      </c>
      <c r="F107" s="10">
        <v>20993</v>
      </c>
      <c r="G107" s="76"/>
      <c r="H107" s="62"/>
    </row>
    <row r="108" spans="1:15">
      <c r="A108" s="11" t="s">
        <v>7</v>
      </c>
      <c r="B108" s="10">
        <v>13782</v>
      </c>
      <c r="C108" s="10">
        <v>122536</v>
      </c>
      <c r="D108" s="10">
        <v>8039</v>
      </c>
      <c r="E108" s="10">
        <v>6088</v>
      </c>
      <c r="F108" s="10">
        <v>1622</v>
      </c>
      <c r="G108" s="76"/>
      <c r="H108" s="62"/>
    </row>
    <row r="109" spans="1:15">
      <c r="A109" s="11" t="s">
        <v>8</v>
      </c>
      <c r="B109" s="10">
        <v>8326</v>
      </c>
      <c r="C109" s="10">
        <v>347006</v>
      </c>
      <c r="D109" s="10">
        <v>5414</v>
      </c>
      <c r="E109" s="10">
        <v>4443</v>
      </c>
      <c r="F109" s="12">
        <v>634</v>
      </c>
      <c r="G109" s="77"/>
      <c r="H109" s="62"/>
    </row>
    <row r="110" spans="1:15">
      <c r="A110" s="11" t="s">
        <v>9</v>
      </c>
      <c r="B110" s="10">
        <v>225553</v>
      </c>
      <c r="C110" s="10">
        <v>9735100</v>
      </c>
      <c r="D110" s="10">
        <v>125907</v>
      </c>
      <c r="E110" s="10">
        <v>89214</v>
      </c>
      <c r="F110" s="10">
        <v>30393</v>
      </c>
      <c r="G110" s="76"/>
      <c r="H110" s="62"/>
    </row>
    <row r="111" spans="1:15">
      <c r="A111" s="11" t="s">
        <v>10</v>
      </c>
      <c r="B111" s="10">
        <v>7576</v>
      </c>
      <c r="C111" s="10">
        <v>62644</v>
      </c>
      <c r="D111" s="10">
        <v>5560</v>
      </c>
      <c r="E111" s="10">
        <v>4771</v>
      </c>
      <c r="F111" s="10">
        <v>768</v>
      </c>
      <c r="G111" s="76"/>
      <c r="H111" s="62"/>
    </row>
    <row r="112" spans="1:15">
      <c r="A112" s="11" t="s">
        <v>11</v>
      </c>
      <c r="B112" s="12">
        <v>127574</v>
      </c>
      <c r="C112" s="12">
        <v>958322</v>
      </c>
      <c r="D112" s="12">
        <v>89098</v>
      </c>
      <c r="E112" s="12">
        <v>65797</v>
      </c>
      <c r="F112" s="12">
        <v>17500</v>
      </c>
      <c r="G112" s="77"/>
      <c r="H112" s="62"/>
    </row>
    <row r="113" spans="1:15">
      <c r="A113" s="11" t="s">
        <v>122</v>
      </c>
      <c r="B113" s="10">
        <v>605342</v>
      </c>
      <c r="C113" s="10">
        <v>7137162</v>
      </c>
      <c r="D113" s="10">
        <v>310180</v>
      </c>
      <c r="E113" s="10">
        <v>242372</v>
      </c>
      <c r="F113" s="10">
        <v>69911</v>
      </c>
      <c r="G113" s="76"/>
      <c r="H113" s="62"/>
    </row>
    <row r="114" spans="1:15">
      <c r="A114" s="11" t="s">
        <v>12</v>
      </c>
      <c r="B114" s="10">
        <v>629406</v>
      </c>
      <c r="C114" s="10">
        <v>3935194</v>
      </c>
      <c r="D114" s="10">
        <v>416514</v>
      </c>
      <c r="E114" s="10">
        <v>325024</v>
      </c>
      <c r="F114" s="10">
        <v>70956</v>
      </c>
      <c r="G114" s="76"/>
      <c r="H114" s="62"/>
    </row>
    <row r="115" spans="1:15">
      <c r="A115" s="11" t="s">
        <v>13</v>
      </c>
      <c r="B115" s="10">
        <v>17118</v>
      </c>
      <c r="C115" s="10">
        <v>89676</v>
      </c>
      <c r="D115" s="10">
        <v>13493</v>
      </c>
      <c r="E115" s="10">
        <v>11514</v>
      </c>
      <c r="F115" s="10">
        <v>1522</v>
      </c>
      <c r="G115" s="76"/>
      <c r="H115" s="62"/>
    </row>
    <row r="116" spans="1:15">
      <c r="A116" s="11" t="s">
        <v>14</v>
      </c>
      <c r="B116" s="10">
        <v>28531</v>
      </c>
      <c r="C116" s="10">
        <v>206051</v>
      </c>
      <c r="D116" s="10">
        <v>19950</v>
      </c>
      <c r="E116" s="10">
        <v>14786</v>
      </c>
      <c r="F116" s="10">
        <v>3590</v>
      </c>
      <c r="G116" s="76"/>
      <c r="H116" s="62"/>
    </row>
    <row r="117" spans="1:15">
      <c r="A117" s="11" t="s">
        <v>15</v>
      </c>
      <c r="B117" s="10">
        <v>106840</v>
      </c>
      <c r="C117" s="10">
        <v>917822</v>
      </c>
      <c r="D117" s="12">
        <v>87904</v>
      </c>
      <c r="E117" s="10">
        <v>74526</v>
      </c>
      <c r="F117" s="10">
        <v>9079</v>
      </c>
      <c r="G117" s="76"/>
      <c r="H117" s="62"/>
    </row>
    <row r="118" spans="1:15">
      <c r="A118" s="84" t="s">
        <v>17</v>
      </c>
      <c r="B118" s="61">
        <f>SUM(B107:B117)</f>
        <v>1929798</v>
      </c>
      <c r="C118" s="61">
        <f>SUM(C107:C117)</f>
        <v>25320299</v>
      </c>
      <c r="D118" s="61">
        <f>SUM(D107:D117)</f>
        <v>1183040</v>
      </c>
      <c r="E118" s="61">
        <f>SUM(E107:E117)</f>
        <v>913552</v>
      </c>
      <c r="F118" s="61">
        <f>SUM(F107:F117)</f>
        <v>226968</v>
      </c>
      <c r="G118" s="76"/>
      <c r="H118" s="86"/>
      <c r="I118" s="87"/>
      <c r="J118" s="14"/>
      <c r="K118" s="14"/>
      <c r="L118" s="14"/>
      <c r="M118" s="14"/>
      <c r="N118" s="14"/>
      <c r="O118" s="14"/>
    </row>
    <row r="119" spans="1:15">
      <c r="A119" s="88"/>
      <c r="B119" s="76"/>
      <c r="C119" s="76"/>
      <c r="D119" s="76"/>
      <c r="E119" s="76"/>
      <c r="F119" s="76"/>
      <c r="G119" s="76"/>
      <c r="H119" s="62"/>
    </row>
    <row r="120" spans="1:15" ht="42">
      <c r="A120" s="89" t="s">
        <v>0</v>
      </c>
      <c r="B120" s="23" t="s">
        <v>1</v>
      </c>
      <c r="C120" s="23" t="s">
        <v>2</v>
      </c>
      <c r="D120" s="23" t="s">
        <v>3</v>
      </c>
      <c r="E120" s="46" t="s">
        <v>4</v>
      </c>
      <c r="F120" s="53" t="s">
        <v>88</v>
      </c>
      <c r="G120" s="90"/>
      <c r="H120" s="62"/>
    </row>
    <row r="121" spans="1:15">
      <c r="A121" s="47" t="s">
        <v>6</v>
      </c>
      <c r="B121" s="35">
        <v>165200</v>
      </c>
      <c r="C121" s="35">
        <v>1743569</v>
      </c>
      <c r="D121" s="33">
        <v>106536</v>
      </c>
      <c r="E121" s="35">
        <v>78989</v>
      </c>
      <c r="F121" s="35">
        <v>30167</v>
      </c>
      <c r="G121" s="18"/>
      <c r="H121" s="62"/>
    </row>
    <row r="122" spans="1:15">
      <c r="A122" s="5" t="s">
        <v>7</v>
      </c>
      <c r="B122" s="35">
        <v>13439</v>
      </c>
      <c r="C122" s="35">
        <v>124754</v>
      </c>
      <c r="D122" s="35">
        <v>7258</v>
      </c>
      <c r="E122" s="35">
        <v>5347</v>
      </c>
      <c r="F122" s="35">
        <v>2168</v>
      </c>
      <c r="G122" s="18"/>
      <c r="H122" s="62"/>
    </row>
    <row r="123" spans="1:15">
      <c r="A123" s="5" t="s">
        <v>8</v>
      </c>
      <c r="B123" s="35">
        <v>5628</v>
      </c>
      <c r="C123" s="35">
        <v>108135</v>
      </c>
      <c r="D123" s="35">
        <v>4486</v>
      </c>
      <c r="E123" s="35">
        <v>3586</v>
      </c>
      <c r="F123" s="33">
        <v>1003</v>
      </c>
      <c r="G123" s="91"/>
      <c r="H123" s="62"/>
    </row>
    <row r="124" spans="1:15">
      <c r="A124" s="5" t="s">
        <v>9</v>
      </c>
      <c r="B124" s="35">
        <v>214570</v>
      </c>
      <c r="C124" s="35">
        <v>7631590</v>
      </c>
      <c r="D124" s="35">
        <v>120292</v>
      </c>
      <c r="E124" s="35">
        <v>86007</v>
      </c>
      <c r="F124" s="35">
        <v>38305</v>
      </c>
      <c r="G124" s="18"/>
      <c r="H124" s="62"/>
    </row>
    <row r="125" spans="1:15">
      <c r="A125" s="5" t="s">
        <v>10</v>
      </c>
      <c r="B125" s="35">
        <v>6236</v>
      </c>
      <c r="C125" s="35">
        <v>50572</v>
      </c>
      <c r="D125" s="35">
        <v>4606</v>
      </c>
      <c r="E125" s="35">
        <v>3972</v>
      </c>
      <c r="F125" s="35">
        <v>905</v>
      </c>
      <c r="G125" s="18"/>
      <c r="H125" s="62"/>
    </row>
    <row r="126" spans="1:15">
      <c r="A126" s="5" t="s">
        <v>11</v>
      </c>
      <c r="B126" s="33">
        <v>205451</v>
      </c>
      <c r="C126" s="33">
        <v>1386094</v>
      </c>
      <c r="D126" s="33">
        <v>164546</v>
      </c>
      <c r="E126" s="33">
        <v>136167</v>
      </c>
      <c r="F126" s="33">
        <v>29331</v>
      </c>
      <c r="G126" s="91"/>
      <c r="H126" s="62"/>
    </row>
    <row r="127" spans="1:15">
      <c r="A127" s="5" t="s">
        <v>122</v>
      </c>
      <c r="B127" s="35">
        <v>652612</v>
      </c>
      <c r="C127" s="35">
        <v>7811167</v>
      </c>
      <c r="D127" s="35">
        <v>343312</v>
      </c>
      <c r="E127" s="35">
        <v>270366</v>
      </c>
      <c r="F127" s="35">
        <v>97286</v>
      </c>
      <c r="G127" s="18"/>
      <c r="H127" s="62"/>
    </row>
    <row r="128" spans="1:15">
      <c r="A128" s="5" t="s">
        <v>12</v>
      </c>
      <c r="B128" s="35">
        <v>536704</v>
      </c>
      <c r="C128" s="35">
        <v>3727105</v>
      </c>
      <c r="D128" s="35">
        <v>356268</v>
      </c>
      <c r="E128" s="35">
        <v>277999</v>
      </c>
      <c r="F128" s="35">
        <v>111448</v>
      </c>
      <c r="G128" s="18"/>
      <c r="H128" s="62"/>
    </row>
    <row r="129" spans="1:8">
      <c r="A129" s="5" t="s">
        <v>13</v>
      </c>
      <c r="B129" s="35">
        <v>18181</v>
      </c>
      <c r="C129" s="35">
        <v>103414</v>
      </c>
      <c r="D129" s="35">
        <v>14448</v>
      </c>
      <c r="E129" s="35">
        <v>12063</v>
      </c>
      <c r="F129" s="35">
        <v>3149</v>
      </c>
      <c r="G129" s="18"/>
      <c r="H129" s="62"/>
    </row>
    <row r="130" spans="1:8">
      <c r="A130" s="5" t="s">
        <v>36</v>
      </c>
      <c r="B130" s="35">
        <v>28056</v>
      </c>
      <c r="C130" s="35">
        <v>221636</v>
      </c>
      <c r="D130" s="35">
        <v>19278</v>
      </c>
      <c r="E130" s="35">
        <v>13924</v>
      </c>
      <c r="F130" s="35">
        <v>5671</v>
      </c>
      <c r="G130" s="18"/>
      <c r="H130" s="62"/>
    </row>
    <row r="131" spans="1:8">
      <c r="A131" s="5" t="s">
        <v>15</v>
      </c>
      <c r="B131" s="35">
        <v>127843</v>
      </c>
      <c r="C131" s="35">
        <v>813099</v>
      </c>
      <c r="D131" s="33">
        <v>107713</v>
      </c>
      <c r="E131" s="35">
        <v>91182</v>
      </c>
      <c r="F131" s="35">
        <v>20133</v>
      </c>
      <c r="G131" s="18"/>
      <c r="H131" s="62"/>
    </row>
    <row r="132" spans="1:8">
      <c r="A132" s="6" t="s">
        <v>17</v>
      </c>
      <c r="B132" s="13">
        <f>SUM(B121:B131)</f>
        <v>1973920</v>
      </c>
      <c r="C132" s="13">
        <f>SUM(C121:C131)</f>
        <v>23721135</v>
      </c>
      <c r="D132" s="13">
        <f>SUM(D121:D131)</f>
        <v>1248743</v>
      </c>
      <c r="E132" s="13">
        <f>SUM(E121:E131)</f>
        <v>979602</v>
      </c>
      <c r="F132" s="13">
        <f>SUM(F121:F131)</f>
        <v>339566</v>
      </c>
      <c r="G132" s="18"/>
      <c r="H132" s="62"/>
    </row>
    <row r="133" spans="1:8">
      <c r="A133" s="60"/>
      <c r="B133" s="60"/>
      <c r="C133" s="60"/>
      <c r="D133" s="60"/>
      <c r="E133" s="60"/>
      <c r="F133" s="60"/>
      <c r="G133" s="60"/>
      <c r="H133" s="62"/>
    </row>
    <row r="134" spans="1:8" ht="42">
      <c r="A134" s="89" t="s">
        <v>0</v>
      </c>
      <c r="B134" s="23" t="s">
        <v>1</v>
      </c>
      <c r="C134" s="23" t="s">
        <v>2</v>
      </c>
      <c r="D134" s="23" t="s">
        <v>3</v>
      </c>
      <c r="E134" s="46" t="s">
        <v>4</v>
      </c>
      <c r="F134" s="53" t="s">
        <v>89</v>
      </c>
      <c r="G134" s="90"/>
      <c r="H134" s="62"/>
    </row>
    <row r="135" spans="1:8">
      <c r="A135" s="5" t="s">
        <v>6</v>
      </c>
      <c r="B135" s="35">
        <v>199316</v>
      </c>
      <c r="C135" s="35">
        <v>2420483</v>
      </c>
      <c r="D135" s="33">
        <v>139685</v>
      </c>
      <c r="E135" s="35">
        <v>109250</v>
      </c>
      <c r="F135" s="35">
        <v>23061</v>
      </c>
      <c r="G135" s="18"/>
      <c r="H135" s="62"/>
    </row>
    <row r="136" spans="1:8">
      <c r="A136" s="5" t="s">
        <v>7</v>
      </c>
      <c r="B136" s="35">
        <v>13772</v>
      </c>
      <c r="C136" s="35">
        <v>177994</v>
      </c>
      <c r="D136" s="35">
        <v>5236</v>
      </c>
      <c r="E136" s="35">
        <v>3362</v>
      </c>
      <c r="F136" s="35">
        <v>1534</v>
      </c>
      <c r="G136" s="18"/>
      <c r="H136" s="62"/>
    </row>
    <row r="137" spans="1:8">
      <c r="A137" s="5" t="s">
        <v>8</v>
      </c>
      <c r="B137" s="35">
        <v>2504</v>
      </c>
      <c r="C137" s="35">
        <v>57720</v>
      </c>
      <c r="D137" s="35">
        <v>2093</v>
      </c>
      <c r="E137" s="35">
        <v>1764</v>
      </c>
      <c r="F137" s="33">
        <v>231</v>
      </c>
      <c r="G137" s="91"/>
      <c r="H137" s="62"/>
    </row>
    <row r="138" spans="1:8">
      <c r="A138" s="5" t="s">
        <v>9</v>
      </c>
      <c r="B138" s="35">
        <v>191134</v>
      </c>
      <c r="C138" s="35">
        <v>7011266</v>
      </c>
      <c r="D138" s="35">
        <v>108531</v>
      </c>
      <c r="E138" s="35">
        <v>79533</v>
      </c>
      <c r="F138" s="35">
        <v>23753</v>
      </c>
      <c r="G138" s="18"/>
      <c r="H138" s="62"/>
    </row>
    <row r="139" spans="1:8">
      <c r="A139" s="5" t="s">
        <v>10</v>
      </c>
      <c r="B139" s="35">
        <v>4566</v>
      </c>
      <c r="C139" s="35">
        <v>143683</v>
      </c>
      <c r="D139" s="35">
        <v>3092</v>
      </c>
      <c r="E139" s="35">
        <v>2707</v>
      </c>
      <c r="F139" s="35">
        <v>424</v>
      </c>
      <c r="G139" s="18"/>
      <c r="H139" s="62"/>
    </row>
    <row r="140" spans="1:8">
      <c r="A140" s="5" t="s">
        <v>11</v>
      </c>
      <c r="B140" s="33">
        <v>94768</v>
      </c>
      <c r="C140" s="33">
        <v>915566</v>
      </c>
      <c r="D140" s="33">
        <v>64358</v>
      </c>
      <c r="E140" s="33">
        <v>46532</v>
      </c>
      <c r="F140" s="33">
        <v>13536</v>
      </c>
      <c r="G140" s="91"/>
      <c r="H140" s="62"/>
    </row>
    <row r="141" spans="1:8">
      <c r="A141" s="5" t="s">
        <v>122</v>
      </c>
      <c r="B141" s="35">
        <v>230192</v>
      </c>
      <c r="C141" s="35">
        <v>3059401</v>
      </c>
      <c r="D141" s="35">
        <v>118902</v>
      </c>
      <c r="E141" s="35">
        <v>92513</v>
      </c>
      <c r="F141" s="35">
        <v>28053</v>
      </c>
      <c r="G141" s="18"/>
      <c r="H141" s="62"/>
    </row>
    <row r="142" spans="1:8">
      <c r="A142" s="5" t="s">
        <v>12</v>
      </c>
      <c r="B142" s="35">
        <v>425601</v>
      </c>
      <c r="C142" s="35">
        <v>3745528</v>
      </c>
      <c r="D142" s="35">
        <v>287337</v>
      </c>
      <c r="E142" s="35">
        <v>226258</v>
      </c>
      <c r="F142" s="35">
        <v>46135</v>
      </c>
      <c r="G142" s="18"/>
      <c r="H142" s="62"/>
    </row>
    <row r="143" spans="1:8">
      <c r="A143" s="5" t="s">
        <v>13</v>
      </c>
      <c r="B143" s="35">
        <v>11300</v>
      </c>
      <c r="C143" s="35">
        <v>165812</v>
      </c>
      <c r="D143" s="35">
        <v>8349</v>
      </c>
      <c r="E143" s="35">
        <v>6857</v>
      </c>
      <c r="F143" s="35">
        <v>1275</v>
      </c>
      <c r="G143" s="18"/>
      <c r="H143" s="62"/>
    </row>
    <row r="144" spans="1:8">
      <c r="A144" s="5" t="s">
        <v>36</v>
      </c>
      <c r="B144" s="35">
        <v>25614</v>
      </c>
      <c r="C144" s="35">
        <v>205349</v>
      </c>
      <c r="D144" s="35">
        <v>17425</v>
      </c>
      <c r="E144" s="35">
        <v>12821</v>
      </c>
      <c r="F144" s="35">
        <v>3329</v>
      </c>
      <c r="G144" s="18"/>
      <c r="H144" s="62"/>
    </row>
    <row r="145" spans="1:15">
      <c r="A145" s="5" t="s">
        <v>15</v>
      </c>
      <c r="B145" s="35">
        <v>119831</v>
      </c>
      <c r="C145" s="35">
        <v>714477</v>
      </c>
      <c r="D145" s="33">
        <v>100968</v>
      </c>
      <c r="E145" s="35">
        <v>85070</v>
      </c>
      <c r="F145" s="35">
        <v>8745</v>
      </c>
      <c r="G145" s="18"/>
      <c r="H145" s="62"/>
    </row>
    <row r="146" spans="1:15" ht="14">
      <c r="A146" s="92" t="s">
        <v>80</v>
      </c>
      <c r="B146" s="93">
        <f>SUM(B135:B145)</f>
        <v>1318598</v>
      </c>
      <c r="C146" s="93">
        <f>SUM(C135:C145)</f>
        <v>18617279</v>
      </c>
      <c r="D146" s="93">
        <f>SUM(D135:D145)</f>
        <v>855976</v>
      </c>
      <c r="E146" s="93">
        <f>SUM(E135:E145)</f>
        <v>666667</v>
      </c>
      <c r="F146" s="93">
        <f>SUM(F135:F145)</f>
        <v>150076</v>
      </c>
      <c r="G146" s="94"/>
      <c r="H146" s="62"/>
    </row>
    <row r="147" spans="1:15">
      <c r="A147" s="60"/>
      <c r="B147" s="60"/>
      <c r="C147" s="60"/>
      <c r="D147" s="60"/>
      <c r="E147" s="60"/>
      <c r="F147" s="60"/>
      <c r="G147" s="60"/>
      <c r="H147" s="62"/>
    </row>
    <row r="148" spans="1:15" ht="42">
      <c r="A148" s="89" t="s">
        <v>0</v>
      </c>
      <c r="B148" s="23" t="s">
        <v>1</v>
      </c>
      <c r="C148" s="23" t="s">
        <v>2</v>
      </c>
      <c r="D148" s="23" t="s">
        <v>3</v>
      </c>
      <c r="E148" s="46" t="s">
        <v>4</v>
      </c>
      <c r="F148" s="53" t="s">
        <v>90</v>
      </c>
      <c r="G148" s="90"/>
      <c r="H148" s="62"/>
    </row>
    <row r="149" spans="1:15">
      <c r="A149" s="5" t="s">
        <v>6</v>
      </c>
      <c r="B149" s="35">
        <v>191478</v>
      </c>
      <c r="C149" s="35">
        <v>2205316</v>
      </c>
      <c r="D149" s="33">
        <v>129351</v>
      </c>
      <c r="E149" s="35">
        <v>101676</v>
      </c>
      <c r="F149" s="35">
        <v>32334</v>
      </c>
      <c r="G149" s="18"/>
      <c r="H149" s="62"/>
    </row>
    <row r="150" spans="1:15">
      <c r="A150" s="5" t="s">
        <v>7</v>
      </c>
      <c r="B150" s="35">
        <v>16270</v>
      </c>
      <c r="C150" s="35">
        <v>184821</v>
      </c>
      <c r="D150" s="35">
        <v>8779</v>
      </c>
      <c r="E150" s="35">
        <v>6607</v>
      </c>
      <c r="F150" s="35">
        <v>2495</v>
      </c>
      <c r="G150" s="18"/>
      <c r="H150" s="62"/>
    </row>
    <row r="151" spans="1:15">
      <c r="A151" s="5" t="s">
        <v>8</v>
      </c>
      <c r="B151" s="35">
        <v>2241</v>
      </c>
      <c r="C151" s="35">
        <v>13695</v>
      </c>
      <c r="D151" s="35">
        <v>1935</v>
      </c>
      <c r="E151" s="35">
        <v>1631</v>
      </c>
      <c r="F151" s="33">
        <v>402</v>
      </c>
      <c r="G151" s="91"/>
      <c r="H151" s="62"/>
    </row>
    <row r="152" spans="1:15">
      <c r="A152" s="5" t="s">
        <v>9</v>
      </c>
      <c r="B152" s="35">
        <v>155369</v>
      </c>
      <c r="C152" s="35">
        <v>5690078</v>
      </c>
      <c r="D152" s="35">
        <v>81529</v>
      </c>
      <c r="E152" s="35">
        <v>55117</v>
      </c>
      <c r="F152" s="35">
        <v>26623</v>
      </c>
      <c r="G152" s="18"/>
      <c r="H152" s="62"/>
    </row>
    <row r="153" spans="1:15">
      <c r="A153" s="5" t="s">
        <v>10</v>
      </c>
      <c r="B153" s="35">
        <v>5044</v>
      </c>
      <c r="C153" s="35">
        <v>37090</v>
      </c>
      <c r="D153" s="35">
        <v>3477</v>
      </c>
      <c r="E153" s="35">
        <v>3045</v>
      </c>
      <c r="F153" s="35">
        <v>698</v>
      </c>
      <c r="G153" s="18"/>
      <c r="H153" s="62"/>
    </row>
    <row r="154" spans="1:15">
      <c r="A154" s="5" t="s">
        <v>11</v>
      </c>
      <c r="B154" s="33">
        <v>35281</v>
      </c>
      <c r="C154" s="33">
        <v>251786</v>
      </c>
      <c r="D154" s="33">
        <v>23036</v>
      </c>
      <c r="E154" s="33">
        <v>17939</v>
      </c>
      <c r="F154" s="33">
        <v>8699</v>
      </c>
      <c r="G154" s="91"/>
      <c r="H154" s="62"/>
    </row>
    <row r="155" spans="1:15">
      <c r="A155" s="5" t="s">
        <v>122</v>
      </c>
      <c r="B155" s="35">
        <v>87176</v>
      </c>
      <c r="C155" s="35">
        <v>1513257</v>
      </c>
      <c r="D155" s="35">
        <v>37412</v>
      </c>
      <c r="E155" s="35">
        <v>24098</v>
      </c>
      <c r="F155" s="35">
        <v>14480</v>
      </c>
      <c r="G155" s="18"/>
      <c r="H155" s="62"/>
    </row>
    <row r="156" spans="1:15">
      <c r="A156" s="5" t="s">
        <v>12</v>
      </c>
      <c r="B156" s="35">
        <v>435375</v>
      </c>
      <c r="C156" s="35">
        <v>2700947</v>
      </c>
      <c r="D156" s="35">
        <v>287305</v>
      </c>
      <c r="E156" s="35">
        <v>229543</v>
      </c>
      <c r="F156" s="35">
        <v>88617</v>
      </c>
      <c r="G156" s="18"/>
      <c r="H156" s="62"/>
    </row>
    <row r="157" spans="1:15">
      <c r="A157" s="5" t="s">
        <v>13</v>
      </c>
      <c r="B157" s="35">
        <v>18437</v>
      </c>
      <c r="C157" s="35">
        <v>152661</v>
      </c>
      <c r="D157" s="35">
        <v>13475</v>
      </c>
      <c r="E157" s="35">
        <v>10981</v>
      </c>
      <c r="F157" s="35">
        <v>3340</v>
      </c>
      <c r="G157" s="18"/>
      <c r="H157" s="62"/>
    </row>
    <row r="158" spans="1:15">
      <c r="A158" s="5" t="s">
        <v>36</v>
      </c>
      <c r="B158" s="35">
        <v>19897</v>
      </c>
      <c r="C158" s="35">
        <v>103047</v>
      </c>
      <c r="D158" s="35">
        <v>14808</v>
      </c>
      <c r="E158" s="35">
        <v>11372</v>
      </c>
      <c r="F158" s="35">
        <v>4331</v>
      </c>
      <c r="G158" s="18"/>
      <c r="H158" s="62"/>
    </row>
    <row r="159" spans="1:15">
      <c r="A159" s="5" t="s">
        <v>15</v>
      </c>
      <c r="B159" s="35">
        <v>142290</v>
      </c>
      <c r="C159" s="35">
        <v>801448</v>
      </c>
      <c r="D159" s="33">
        <v>117837</v>
      </c>
      <c r="E159" s="35">
        <v>98760</v>
      </c>
      <c r="F159" s="35">
        <v>23359</v>
      </c>
      <c r="G159" s="18"/>
      <c r="H159" s="62"/>
      <c r="K159"/>
      <c r="L159"/>
      <c r="M159"/>
      <c r="N159"/>
      <c r="O159"/>
    </row>
    <row r="160" spans="1:15" ht="14">
      <c r="A160" s="92" t="s">
        <v>80</v>
      </c>
      <c r="B160" s="93">
        <f>SUM(B149:B159)</f>
        <v>1108858</v>
      </c>
      <c r="C160" s="93">
        <f>SUM(C149:C159)</f>
        <v>13654146</v>
      </c>
      <c r="D160" s="93">
        <f>SUM(D149:D159)</f>
        <v>718944</v>
      </c>
      <c r="E160" s="93">
        <f>SUM(E149:E159)</f>
        <v>560769</v>
      </c>
      <c r="F160" s="93">
        <f>SUM(F149:F159)</f>
        <v>205378</v>
      </c>
      <c r="G160" s="94"/>
      <c r="H160" s="62"/>
      <c r="K160"/>
      <c r="L160"/>
      <c r="M160"/>
      <c r="N160"/>
      <c r="O160"/>
    </row>
    <row r="161" spans="1:14">
      <c r="H161" s="62"/>
    </row>
    <row r="162" spans="1:14" ht="42">
      <c r="A162" s="89" t="s">
        <v>0</v>
      </c>
      <c r="B162" s="23" t="s">
        <v>1</v>
      </c>
      <c r="C162" s="23" t="s">
        <v>2</v>
      </c>
      <c r="D162" s="23" t="s">
        <v>3</v>
      </c>
      <c r="E162" s="46" t="s">
        <v>4</v>
      </c>
      <c r="F162" s="53" t="s">
        <v>91</v>
      </c>
      <c r="G162" s="90"/>
      <c r="H162" s="62"/>
    </row>
    <row r="163" spans="1:14">
      <c r="A163" s="5" t="s">
        <v>6</v>
      </c>
      <c r="B163" s="35">
        <v>160681</v>
      </c>
      <c r="C163" s="35">
        <v>1799677</v>
      </c>
      <c r="D163" s="33">
        <v>109905</v>
      </c>
      <c r="E163" s="35">
        <v>89050</v>
      </c>
      <c r="F163" s="35">
        <v>17838</v>
      </c>
      <c r="G163" s="18"/>
      <c r="H163" s="62"/>
    </row>
    <row r="164" spans="1:14">
      <c r="A164" s="5" t="s">
        <v>7</v>
      </c>
      <c r="B164" s="35">
        <v>6366</v>
      </c>
      <c r="C164" s="35">
        <v>86010</v>
      </c>
      <c r="D164" s="35">
        <v>2548</v>
      </c>
      <c r="E164" s="35">
        <v>1861</v>
      </c>
      <c r="F164" s="35">
        <v>712</v>
      </c>
      <c r="G164" s="18"/>
      <c r="H164" s="62"/>
    </row>
    <row r="165" spans="1:14">
      <c r="A165" s="5" t="s">
        <v>8</v>
      </c>
      <c r="B165" s="35">
        <v>1195</v>
      </c>
      <c r="C165" s="35">
        <v>7220</v>
      </c>
      <c r="D165" s="35">
        <v>979</v>
      </c>
      <c r="E165" s="35">
        <v>860</v>
      </c>
      <c r="F165" s="33">
        <v>114</v>
      </c>
      <c r="G165" s="91"/>
      <c r="H165" s="62"/>
      <c r="J165"/>
      <c r="K165"/>
      <c r="L165"/>
      <c r="M165"/>
      <c r="N165"/>
    </row>
    <row r="166" spans="1:14">
      <c r="A166" s="5" t="s">
        <v>9</v>
      </c>
      <c r="B166" s="35">
        <v>144585</v>
      </c>
      <c r="C166" s="35">
        <v>3472493</v>
      </c>
      <c r="D166" s="35">
        <v>80801</v>
      </c>
      <c r="E166" s="35">
        <v>61119</v>
      </c>
      <c r="F166" s="35">
        <v>16217</v>
      </c>
      <c r="G166" s="18"/>
      <c r="H166" s="62"/>
      <c r="J166"/>
      <c r="K166"/>
      <c r="L166"/>
      <c r="M166"/>
      <c r="N166"/>
    </row>
    <row r="167" spans="1:14">
      <c r="A167" s="5" t="s">
        <v>10</v>
      </c>
      <c r="B167" s="35">
        <v>3563</v>
      </c>
      <c r="C167" s="35">
        <v>25293</v>
      </c>
      <c r="D167" s="35">
        <v>2011</v>
      </c>
      <c r="E167" s="35">
        <v>1702</v>
      </c>
      <c r="F167" s="35">
        <v>303</v>
      </c>
      <c r="G167" s="18"/>
      <c r="H167" s="62"/>
    </row>
    <row r="168" spans="1:14">
      <c r="A168" s="5" t="s">
        <v>11</v>
      </c>
      <c r="B168" s="33">
        <v>53247</v>
      </c>
      <c r="C168" s="33">
        <v>377739</v>
      </c>
      <c r="D168" s="33">
        <v>34902</v>
      </c>
      <c r="E168" s="33">
        <v>27580</v>
      </c>
      <c r="F168" s="33">
        <v>7237</v>
      </c>
      <c r="G168" s="91"/>
      <c r="H168" s="62"/>
    </row>
    <row r="169" spans="1:14">
      <c r="A169" s="5" t="s">
        <v>122</v>
      </c>
      <c r="B169" s="35">
        <v>74206</v>
      </c>
      <c r="C169" s="35">
        <v>1298537</v>
      </c>
      <c r="D169" s="35">
        <v>29103</v>
      </c>
      <c r="E169" s="35">
        <v>18935</v>
      </c>
      <c r="F169" s="35">
        <v>10171</v>
      </c>
      <c r="G169" s="18"/>
      <c r="H169" s="62"/>
    </row>
    <row r="170" spans="1:14">
      <c r="A170" s="5" t="s">
        <v>12</v>
      </c>
      <c r="B170" s="35">
        <v>440891</v>
      </c>
      <c r="C170" s="35">
        <v>3202873</v>
      </c>
      <c r="D170" s="35">
        <v>289997</v>
      </c>
      <c r="E170" s="35">
        <v>234115</v>
      </c>
      <c r="F170" s="35">
        <v>47962</v>
      </c>
      <c r="G170" s="18"/>
      <c r="H170" s="62"/>
    </row>
    <row r="171" spans="1:14">
      <c r="A171" s="5" t="s">
        <v>13</v>
      </c>
      <c r="B171" s="35">
        <v>19070</v>
      </c>
      <c r="C171" s="35">
        <v>161490</v>
      </c>
      <c r="D171" s="35">
        <v>13974</v>
      </c>
      <c r="E171" s="35">
        <v>11463</v>
      </c>
      <c r="F171" s="35">
        <v>2118</v>
      </c>
      <c r="G171" s="18"/>
      <c r="H171" s="62"/>
      <c r="J171"/>
      <c r="K171"/>
      <c r="L171"/>
      <c r="M171"/>
      <c r="N171"/>
    </row>
    <row r="172" spans="1:14">
      <c r="A172" s="5" t="s">
        <v>36</v>
      </c>
      <c r="B172" s="35">
        <v>19878</v>
      </c>
      <c r="C172" s="35">
        <v>111178</v>
      </c>
      <c r="D172" s="35">
        <v>14634</v>
      </c>
      <c r="E172" s="35">
        <v>11474</v>
      </c>
      <c r="F172" s="35">
        <v>2551</v>
      </c>
      <c r="G172" s="18"/>
      <c r="H172" s="62"/>
    </row>
    <row r="173" spans="1:14">
      <c r="A173" s="5" t="s">
        <v>15</v>
      </c>
      <c r="B173" s="35">
        <v>155635</v>
      </c>
      <c r="C173" s="35">
        <v>921255</v>
      </c>
      <c r="D173" s="33">
        <v>123204</v>
      </c>
      <c r="E173" s="35">
        <v>104944</v>
      </c>
      <c r="F173" s="35">
        <v>11663</v>
      </c>
      <c r="G173" s="18"/>
      <c r="H173" s="62"/>
    </row>
    <row r="174" spans="1:14" ht="14">
      <c r="A174" s="92" t="s">
        <v>80</v>
      </c>
      <c r="B174" s="93">
        <f>SUM(B163:B173)</f>
        <v>1079317</v>
      </c>
      <c r="C174" s="93">
        <f>SUM(C163:C173)</f>
        <v>11463765</v>
      </c>
      <c r="D174" s="93">
        <f>SUM(D163:D173)</f>
        <v>702058</v>
      </c>
      <c r="E174" s="93">
        <f>SUM(E163:E173)</f>
        <v>563103</v>
      </c>
      <c r="F174" s="93">
        <f>SUM(F163:F173)</f>
        <v>116886</v>
      </c>
      <c r="G174" s="94"/>
      <c r="H174" s="62"/>
    </row>
    <row r="175" spans="1:14">
      <c r="H175" s="62"/>
    </row>
    <row r="176" spans="1:14" ht="42">
      <c r="A176" s="89" t="s">
        <v>0</v>
      </c>
      <c r="B176" s="23" t="s">
        <v>1</v>
      </c>
      <c r="C176" s="23" t="s">
        <v>2</v>
      </c>
      <c r="D176" s="23" t="s">
        <v>3</v>
      </c>
      <c r="E176" s="46" t="s">
        <v>4</v>
      </c>
      <c r="F176" s="53" t="s">
        <v>92</v>
      </c>
      <c r="G176" s="90"/>
      <c r="H176" s="62"/>
    </row>
    <row r="177" spans="1:14">
      <c r="A177" s="5" t="s">
        <v>6</v>
      </c>
      <c r="B177" s="35">
        <v>145765</v>
      </c>
      <c r="C177" s="35">
        <v>1613397</v>
      </c>
      <c r="D177" s="35">
        <v>96327</v>
      </c>
      <c r="E177" s="35">
        <v>80426</v>
      </c>
      <c r="F177" s="35">
        <v>14890</v>
      </c>
      <c r="G177" s="18"/>
      <c r="H177" s="62"/>
    </row>
    <row r="178" spans="1:14">
      <c r="A178" s="5" t="s">
        <v>7</v>
      </c>
      <c r="B178" s="35">
        <v>7745</v>
      </c>
      <c r="C178" s="35">
        <v>86406</v>
      </c>
      <c r="D178" s="35">
        <v>4014</v>
      </c>
      <c r="E178" s="35">
        <v>3291</v>
      </c>
      <c r="F178" s="35">
        <v>840</v>
      </c>
      <c r="G178" s="18"/>
      <c r="H178" s="62"/>
    </row>
    <row r="179" spans="1:14">
      <c r="A179" s="5" t="s">
        <v>93</v>
      </c>
      <c r="B179" s="35">
        <v>143781</v>
      </c>
      <c r="C179" s="35">
        <v>1636681</v>
      </c>
      <c r="D179" s="35">
        <v>82771</v>
      </c>
      <c r="E179" s="35">
        <v>65908</v>
      </c>
      <c r="F179" s="33">
        <v>15040</v>
      </c>
      <c r="G179" s="91"/>
      <c r="H179" s="62"/>
    </row>
    <row r="180" spans="1:14">
      <c r="A180" s="5" t="s">
        <v>94</v>
      </c>
      <c r="B180" s="35">
        <v>78161</v>
      </c>
      <c r="C180" s="35">
        <v>757185</v>
      </c>
      <c r="D180" s="35">
        <v>44726</v>
      </c>
      <c r="E180" s="35">
        <v>32953</v>
      </c>
      <c r="F180" s="35">
        <v>11421</v>
      </c>
      <c r="G180" s="18"/>
      <c r="H180" s="62"/>
    </row>
    <row r="181" spans="1:14">
      <c r="A181" s="5" t="s">
        <v>122</v>
      </c>
      <c r="B181" s="35">
        <v>64290</v>
      </c>
      <c r="C181" s="35">
        <v>1137682</v>
      </c>
      <c r="D181" s="35">
        <v>22482</v>
      </c>
      <c r="E181" s="35">
        <v>15685</v>
      </c>
      <c r="F181" s="35">
        <v>7965</v>
      </c>
      <c r="G181" s="18"/>
      <c r="H181" s="62"/>
      <c r="J181"/>
      <c r="K181"/>
      <c r="L181"/>
      <c r="M181"/>
      <c r="N181"/>
    </row>
    <row r="182" spans="1:14">
      <c r="A182" s="5" t="s">
        <v>12</v>
      </c>
      <c r="B182" s="35">
        <v>347349</v>
      </c>
      <c r="C182" s="35">
        <v>2710866</v>
      </c>
      <c r="D182" s="35">
        <v>244569</v>
      </c>
      <c r="E182" s="35">
        <v>205071</v>
      </c>
      <c r="F182" s="35">
        <v>36580</v>
      </c>
      <c r="G182" s="18"/>
      <c r="H182" s="62"/>
    </row>
    <row r="183" spans="1:14">
      <c r="A183" s="5" t="s">
        <v>13</v>
      </c>
      <c r="B183" s="35">
        <v>16433</v>
      </c>
      <c r="C183" s="35">
        <v>152974</v>
      </c>
      <c r="D183" s="35">
        <v>11683</v>
      </c>
      <c r="E183" s="35">
        <v>9696</v>
      </c>
      <c r="F183" s="35">
        <v>1939</v>
      </c>
      <c r="G183" s="18"/>
      <c r="H183" s="62"/>
    </row>
    <row r="184" spans="1:14">
      <c r="A184" s="5" t="s">
        <v>95</v>
      </c>
      <c r="B184" s="35">
        <v>24190</v>
      </c>
      <c r="C184" s="35">
        <v>168092</v>
      </c>
      <c r="D184" s="35">
        <v>16844</v>
      </c>
      <c r="E184" s="35">
        <v>13586</v>
      </c>
      <c r="F184" s="35">
        <v>3126</v>
      </c>
      <c r="G184" s="18"/>
      <c r="H184" s="62"/>
    </row>
    <row r="185" spans="1:14">
      <c r="A185" s="95" t="s">
        <v>17</v>
      </c>
      <c r="B185" s="35">
        <f>SUM(B177:B184)</f>
        <v>827714</v>
      </c>
      <c r="C185" s="35">
        <f>SUM(C177:C184)</f>
        <v>8263283</v>
      </c>
      <c r="D185" s="35">
        <f>SUM(D177:D184)</f>
        <v>523416</v>
      </c>
      <c r="E185" s="35">
        <f>SUM(E177:E184)</f>
        <v>426616</v>
      </c>
      <c r="F185" s="35">
        <f>SUM(F177:F184)</f>
        <v>91801</v>
      </c>
      <c r="G185" s="18"/>
      <c r="H185" s="62"/>
    </row>
    <row r="186" spans="1:14">
      <c r="H186" s="62"/>
    </row>
    <row r="187" spans="1:14" ht="42">
      <c r="A187" s="89" t="s">
        <v>0</v>
      </c>
      <c r="B187" s="23" t="s">
        <v>1</v>
      </c>
      <c r="C187" s="23" t="s">
        <v>2</v>
      </c>
      <c r="D187" s="23" t="s">
        <v>3</v>
      </c>
      <c r="E187" s="46" t="s">
        <v>4</v>
      </c>
      <c r="F187" s="53" t="s">
        <v>96</v>
      </c>
      <c r="G187" s="90"/>
      <c r="H187" s="62"/>
    </row>
    <row r="188" spans="1:14">
      <c r="A188" s="5" t="s">
        <v>6</v>
      </c>
      <c r="B188" s="35">
        <v>125817</v>
      </c>
      <c r="C188" s="35">
        <v>1394032</v>
      </c>
      <c r="D188" s="35">
        <v>84470</v>
      </c>
      <c r="E188" s="35"/>
      <c r="F188" s="35">
        <v>12770</v>
      </c>
      <c r="G188" s="18"/>
      <c r="H188" s="62"/>
    </row>
    <row r="189" spans="1:14">
      <c r="A189" s="5" t="s">
        <v>7</v>
      </c>
      <c r="B189" s="96" t="s">
        <v>97</v>
      </c>
      <c r="C189" s="96" t="s">
        <v>97</v>
      </c>
      <c r="D189" s="96" t="s">
        <v>97</v>
      </c>
      <c r="E189" s="96" t="s">
        <v>97</v>
      </c>
      <c r="F189" s="96" t="s">
        <v>97</v>
      </c>
      <c r="G189" s="97"/>
      <c r="H189" s="62"/>
    </row>
    <row r="190" spans="1:14">
      <c r="A190" s="5" t="s">
        <v>93</v>
      </c>
      <c r="B190" s="35">
        <v>141171</v>
      </c>
      <c r="C190" s="35">
        <v>1607037</v>
      </c>
      <c r="D190" s="35">
        <v>78948</v>
      </c>
      <c r="E190" s="35"/>
      <c r="F190" s="33">
        <v>14682</v>
      </c>
      <c r="G190" s="91"/>
      <c r="H190" s="62"/>
    </row>
    <row r="191" spans="1:14">
      <c r="A191" s="5" t="s">
        <v>94</v>
      </c>
      <c r="B191" s="35">
        <v>74193</v>
      </c>
      <c r="C191" s="35">
        <v>735937</v>
      </c>
      <c r="D191" s="35">
        <v>41991</v>
      </c>
      <c r="E191" s="35"/>
      <c r="F191" s="35">
        <v>10311</v>
      </c>
      <c r="G191" s="18"/>
      <c r="H191" s="62"/>
    </row>
    <row r="192" spans="1:14">
      <c r="A192" s="5" t="s">
        <v>122</v>
      </c>
      <c r="B192" s="35">
        <v>53574</v>
      </c>
      <c r="C192" s="35">
        <v>979938</v>
      </c>
      <c r="D192" s="35">
        <v>17740</v>
      </c>
      <c r="E192" s="35"/>
      <c r="F192" s="35">
        <v>6556</v>
      </c>
      <c r="G192" s="18"/>
      <c r="H192" s="62"/>
    </row>
    <row r="193" spans="1:20">
      <c r="A193" s="5" t="s">
        <v>12</v>
      </c>
      <c r="B193" s="35">
        <v>257646</v>
      </c>
      <c r="C193" s="35">
        <v>2285747</v>
      </c>
      <c r="D193" s="35">
        <v>187325</v>
      </c>
      <c r="E193" s="35"/>
      <c r="F193" s="35">
        <v>26723</v>
      </c>
      <c r="G193" s="18"/>
      <c r="H193" s="62"/>
    </row>
    <row r="194" spans="1:20">
      <c r="A194" s="5" t="s">
        <v>13</v>
      </c>
      <c r="B194" s="35">
        <v>11242</v>
      </c>
      <c r="C194" s="35">
        <v>117277</v>
      </c>
      <c r="D194" s="35">
        <v>7857</v>
      </c>
      <c r="E194" s="35"/>
      <c r="F194" s="35">
        <v>1343</v>
      </c>
      <c r="G194" s="18"/>
      <c r="H194" s="62"/>
    </row>
    <row r="195" spans="1:20">
      <c r="A195" s="5" t="s">
        <v>95</v>
      </c>
      <c r="B195" s="35">
        <v>43722</v>
      </c>
      <c r="C195" s="35">
        <v>479754</v>
      </c>
      <c r="D195" s="35">
        <v>24748</v>
      </c>
      <c r="E195" s="35"/>
      <c r="F195" s="35">
        <v>5346</v>
      </c>
      <c r="G195" s="18"/>
      <c r="H195" s="62"/>
    </row>
    <row r="196" spans="1:20">
      <c r="A196" s="95" t="s">
        <v>17</v>
      </c>
      <c r="B196" s="35">
        <f>SUM(B188:B195)</f>
        <v>707365</v>
      </c>
      <c r="C196" s="35">
        <f>SUM(C188:C195)</f>
        <v>7599722</v>
      </c>
      <c r="D196" s="35">
        <f>SUM(D188:D195)</f>
        <v>443079</v>
      </c>
      <c r="E196" s="35">
        <f>SUM(E188:E195)</f>
        <v>0</v>
      </c>
      <c r="F196" s="35">
        <f>SUM(F188:F195)</f>
        <v>77731</v>
      </c>
      <c r="G196" s="18"/>
      <c r="H196" s="62"/>
      <c r="L196"/>
    </row>
    <row r="197" spans="1:20">
      <c r="H197" s="62"/>
      <c r="P197"/>
      <c r="Q197"/>
      <c r="R197"/>
      <c r="S197"/>
      <c r="T197"/>
    </row>
    <row r="198" spans="1:20">
      <c r="H198" s="62"/>
    </row>
    <row r="199" spans="1:20" ht="16">
      <c r="A199" s="112" t="s">
        <v>98</v>
      </c>
      <c r="B199" s="117" t="s">
        <v>43</v>
      </c>
      <c r="C199" s="117" t="s">
        <v>166</v>
      </c>
      <c r="D199" s="117" t="s">
        <v>40</v>
      </c>
      <c r="E199" s="117" t="s">
        <v>99</v>
      </c>
      <c r="F199" s="14"/>
      <c r="G199" s="14"/>
      <c r="H199" s="62"/>
      <c r="J199" s="7" t="s">
        <v>98</v>
      </c>
      <c r="K199" s="6" t="s">
        <v>43</v>
      </c>
      <c r="L199" s="6" t="s">
        <v>42</v>
      </c>
      <c r="M199" s="6" t="s">
        <v>40</v>
      </c>
      <c r="N199" s="6" t="s">
        <v>99</v>
      </c>
    </row>
    <row r="200" spans="1:20" ht="16">
      <c r="A200" s="117" t="s">
        <v>100</v>
      </c>
      <c r="B200" s="124">
        <f>C196</f>
        <v>7599722</v>
      </c>
      <c r="C200" s="124">
        <f>B196</f>
        <v>707365</v>
      </c>
      <c r="D200" s="124">
        <f>D196</f>
        <v>443079</v>
      </c>
      <c r="E200" s="124">
        <f>F196</f>
        <v>77731</v>
      </c>
      <c r="H200" s="62"/>
      <c r="J200" s="6" t="s">
        <v>100</v>
      </c>
      <c r="K200" s="35">
        <v>7599722</v>
      </c>
      <c r="L200" s="35">
        <v>707365</v>
      </c>
      <c r="M200" s="35">
        <v>443079</v>
      </c>
      <c r="N200" s="35">
        <v>77731</v>
      </c>
    </row>
    <row r="201" spans="1:20" ht="16">
      <c r="A201" s="117" t="s">
        <v>101</v>
      </c>
      <c r="B201" s="124">
        <f>C185</f>
        <v>8263283</v>
      </c>
      <c r="C201" s="124">
        <f>B185</f>
        <v>827714</v>
      </c>
      <c r="D201" s="124">
        <f>D185</f>
        <v>523416</v>
      </c>
      <c r="E201" s="124">
        <f>F185</f>
        <v>91801</v>
      </c>
      <c r="H201" s="62"/>
      <c r="J201" s="6" t="s">
        <v>101</v>
      </c>
      <c r="K201" s="35">
        <v>8263283</v>
      </c>
      <c r="L201" s="35">
        <v>827714</v>
      </c>
      <c r="M201" s="35">
        <v>523416</v>
      </c>
      <c r="N201" s="35">
        <v>91801</v>
      </c>
    </row>
    <row r="202" spans="1:20" ht="16">
      <c r="A202" s="117" t="s">
        <v>102</v>
      </c>
      <c r="B202" s="141">
        <f>C174</f>
        <v>11463765</v>
      </c>
      <c r="C202" s="141">
        <f>B174</f>
        <v>1079317</v>
      </c>
      <c r="D202" s="141">
        <f>D174</f>
        <v>702058</v>
      </c>
      <c r="E202" s="141">
        <f>F174</f>
        <v>116886</v>
      </c>
      <c r="H202" s="62"/>
      <c r="J202" s="6" t="s">
        <v>102</v>
      </c>
      <c r="K202" s="93">
        <v>11463765</v>
      </c>
      <c r="L202" s="93">
        <v>1079317</v>
      </c>
      <c r="M202" s="93">
        <v>702058</v>
      </c>
      <c r="N202" s="93">
        <v>116886</v>
      </c>
    </row>
    <row r="203" spans="1:20" ht="16">
      <c r="A203" s="117" t="s">
        <v>103</v>
      </c>
      <c r="B203" s="141">
        <f>C160</f>
        <v>13654146</v>
      </c>
      <c r="C203" s="141">
        <f>B160</f>
        <v>1108858</v>
      </c>
      <c r="D203" s="141">
        <f>D160</f>
        <v>718944</v>
      </c>
      <c r="E203" s="141">
        <f>F160</f>
        <v>205378</v>
      </c>
      <c r="H203" s="62"/>
      <c r="J203" s="6" t="s">
        <v>103</v>
      </c>
      <c r="K203" s="93">
        <v>13654146</v>
      </c>
      <c r="L203" s="93">
        <v>1108858</v>
      </c>
      <c r="M203" s="93">
        <v>718944</v>
      </c>
      <c r="N203" s="93">
        <v>205378</v>
      </c>
    </row>
    <row r="204" spans="1:20" ht="16">
      <c r="A204" s="117" t="s">
        <v>104</v>
      </c>
      <c r="B204" s="141">
        <f>C146</f>
        <v>18617279</v>
      </c>
      <c r="C204" s="141">
        <f>B146</f>
        <v>1318598</v>
      </c>
      <c r="D204" s="141">
        <f>D146</f>
        <v>855976</v>
      </c>
      <c r="E204" s="141">
        <f>F146</f>
        <v>150076</v>
      </c>
      <c r="H204" s="62"/>
      <c r="J204" s="6" t="s">
        <v>104</v>
      </c>
      <c r="K204" s="93">
        <v>18617279</v>
      </c>
      <c r="L204" s="93">
        <v>1318598</v>
      </c>
      <c r="M204" s="93">
        <v>855976</v>
      </c>
      <c r="N204" s="93">
        <v>150076</v>
      </c>
    </row>
    <row r="205" spans="1:20" ht="16">
      <c r="A205" s="117" t="s">
        <v>105</v>
      </c>
      <c r="B205" s="141">
        <f>C132</f>
        <v>23721135</v>
      </c>
      <c r="C205" s="141">
        <f>B132</f>
        <v>1973920</v>
      </c>
      <c r="D205" s="141">
        <f>D132</f>
        <v>1248743</v>
      </c>
      <c r="E205" s="141">
        <f>F132</f>
        <v>339566</v>
      </c>
      <c r="H205" s="62"/>
      <c r="J205" s="6" t="s">
        <v>105</v>
      </c>
      <c r="K205" s="93">
        <v>23721135</v>
      </c>
      <c r="L205" s="93">
        <v>1973920</v>
      </c>
      <c r="M205" s="93">
        <v>1248743</v>
      </c>
      <c r="N205" s="93">
        <v>339566</v>
      </c>
    </row>
    <row r="206" spans="1:20" ht="16">
      <c r="A206" s="117" t="s">
        <v>106</v>
      </c>
      <c r="B206" s="141">
        <f>C118</f>
        <v>25320299</v>
      </c>
      <c r="C206" s="141">
        <f>B118</f>
        <v>1929798</v>
      </c>
      <c r="D206" s="141">
        <f>D118</f>
        <v>1183040</v>
      </c>
      <c r="E206" s="141">
        <f>F118</f>
        <v>226968</v>
      </c>
      <c r="H206" s="62"/>
      <c r="J206" s="6" t="s">
        <v>106</v>
      </c>
      <c r="K206" s="93">
        <v>25320299</v>
      </c>
      <c r="L206" s="93">
        <v>1929798</v>
      </c>
      <c r="M206" s="93">
        <v>1183040</v>
      </c>
      <c r="N206" s="93">
        <v>226968</v>
      </c>
    </row>
    <row r="207" spans="1:20" ht="16">
      <c r="A207" s="117" t="s">
        <v>107</v>
      </c>
      <c r="B207" s="141">
        <v>22466747</v>
      </c>
      <c r="C207" s="141">
        <v>1688096</v>
      </c>
      <c r="D207" s="141">
        <v>1080386</v>
      </c>
      <c r="E207" s="141">
        <v>308670</v>
      </c>
      <c r="H207" s="62"/>
      <c r="J207" s="6" t="s">
        <v>107</v>
      </c>
      <c r="K207" s="93">
        <v>22466747</v>
      </c>
      <c r="L207" s="93">
        <v>1688096</v>
      </c>
      <c r="M207" s="93">
        <v>1080386</v>
      </c>
      <c r="N207" s="93">
        <v>308670</v>
      </c>
    </row>
    <row r="208" spans="1:20" ht="16">
      <c r="A208" s="117" t="s">
        <v>108</v>
      </c>
      <c r="B208" s="141">
        <v>18499687</v>
      </c>
      <c r="C208" s="141">
        <v>1803274</v>
      </c>
      <c r="D208" s="141">
        <v>1161968</v>
      </c>
      <c r="E208" s="141">
        <v>332088</v>
      </c>
      <c r="H208" s="62"/>
      <c r="J208" s="6" t="s">
        <v>108</v>
      </c>
      <c r="K208" s="93">
        <v>18499687</v>
      </c>
      <c r="L208" s="93">
        <v>1803274</v>
      </c>
      <c r="M208" s="93">
        <v>1161968</v>
      </c>
      <c r="N208" s="93">
        <v>332088</v>
      </c>
    </row>
    <row r="209" spans="1:21" ht="16">
      <c r="A209" s="117" t="s">
        <v>109</v>
      </c>
      <c r="B209" s="141">
        <v>14536820</v>
      </c>
      <c r="C209" s="141">
        <v>1880224</v>
      </c>
      <c r="D209" s="141">
        <v>1239024</v>
      </c>
      <c r="E209" s="141">
        <v>352623</v>
      </c>
      <c r="H209" s="62"/>
      <c r="J209" s="24" t="s">
        <v>109</v>
      </c>
      <c r="K209" s="93">
        <v>14536820</v>
      </c>
      <c r="L209" s="93">
        <v>1880224</v>
      </c>
      <c r="M209" s="93">
        <v>1239024</v>
      </c>
      <c r="N209" s="93">
        <v>352623</v>
      </c>
    </row>
    <row r="210" spans="1:21" ht="16">
      <c r="A210" s="117" t="s">
        <v>110</v>
      </c>
      <c r="B210" s="141">
        <v>13476729</v>
      </c>
      <c r="C210" s="141">
        <v>1930390</v>
      </c>
      <c r="D210" s="141">
        <v>1279455</v>
      </c>
      <c r="E210" s="141">
        <v>367553</v>
      </c>
      <c r="H210" s="62"/>
      <c r="J210" s="24" t="s">
        <v>110</v>
      </c>
      <c r="K210" s="93">
        <v>13476729</v>
      </c>
      <c r="L210" s="93">
        <v>1930390</v>
      </c>
      <c r="M210" s="93">
        <v>1279455</v>
      </c>
      <c r="N210" s="93">
        <v>367553</v>
      </c>
    </row>
    <row r="211" spans="1:21" ht="16">
      <c r="A211" s="117" t="s">
        <v>79</v>
      </c>
      <c r="B211" s="141">
        <v>16606680</v>
      </c>
      <c r="C211" s="141">
        <v>1845372</v>
      </c>
      <c r="D211" s="141">
        <v>1262735</v>
      </c>
      <c r="E211" s="141">
        <v>355888</v>
      </c>
      <c r="H211" s="62"/>
      <c r="J211" s="24" t="s">
        <v>79</v>
      </c>
      <c r="K211" s="93">
        <v>16606680</v>
      </c>
      <c r="L211" s="93">
        <v>1845372</v>
      </c>
      <c r="M211" s="93">
        <v>1262735</v>
      </c>
      <c r="N211" s="93">
        <v>355888</v>
      </c>
      <c r="Q211"/>
      <c r="R211"/>
      <c r="S211"/>
      <c r="T211"/>
      <c r="U211"/>
    </row>
    <row r="212" spans="1:21" ht="16">
      <c r="A212" s="117" t="s">
        <v>76</v>
      </c>
      <c r="B212" s="141">
        <v>16549691</v>
      </c>
      <c r="C212" s="141">
        <v>2030123</v>
      </c>
      <c r="D212" s="141">
        <v>1117564</v>
      </c>
      <c r="E212" s="141">
        <v>381390</v>
      </c>
      <c r="H212" s="62"/>
      <c r="J212" s="117" t="s">
        <v>76</v>
      </c>
      <c r="K212" s="141">
        <v>11441918</v>
      </c>
      <c r="L212" s="141">
        <v>1946420</v>
      </c>
      <c r="M212" s="141">
        <v>1214082</v>
      </c>
      <c r="N212" s="141">
        <v>473864</v>
      </c>
      <c r="O212" s="3" t="s">
        <v>170</v>
      </c>
      <c r="Q212"/>
      <c r="R212"/>
      <c r="S212"/>
      <c r="T212"/>
      <c r="U212"/>
    </row>
    <row r="213" spans="1:21" ht="16">
      <c r="A213" s="117" t="s">
        <v>146</v>
      </c>
      <c r="B213" s="141">
        <v>12739800</v>
      </c>
      <c r="C213" s="141">
        <v>1936823</v>
      </c>
      <c r="D213" s="141">
        <v>1227210</v>
      </c>
      <c r="E213" s="141">
        <v>520478</v>
      </c>
      <c r="F213" s="3" t="s">
        <v>169</v>
      </c>
      <c r="H213" s="62"/>
    </row>
    <row r="214" spans="1:21">
      <c r="A214" s="98"/>
      <c r="B214" s="94"/>
      <c r="C214" s="94"/>
      <c r="D214" s="94"/>
      <c r="E214" s="94"/>
      <c r="H214" s="62"/>
    </row>
    <row r="215" spans="1:21">
      <c r="A215" t="s">
        <v>111</v>
      </c>
      <c r="H215" s="62"/>
    </row>
    <row r="216" spans="1:21">
      <c r="H216" s="62"/>
    </row>
    <row r="217" spans="1:21">
      <c r="H217" s="62"/>
    </row>
    <row r="218" spans="1:21">
      <c r="A218" s="3" t="s">
        <v>112</v>
      </c>
      <c r="H218" s="62"/>
    </row>
    <row r="219" spans="1:21">
      <c r="G219" s="98"/>
      <c r="H219" s="62"/>
    </row>
    <row r="220" spans="1:21" ht="16">
      <c r="A220" s="112" t="s">
        <v>98</v>
      </c>
      <c r="B220" s="117" t="s">
        <v>43</v>
      </c>
      <c r="C220" s="117" t="s">
        <v>166</v>
      </c>
      <c r="D220" s="117" t="s">
        <v>40</v>
      </c>
      <c r="E220" s="117" t="s">
        <v>113</v>
      </c>
      <c r="F220" s="117" t="s">
        <v>99</v>
      </c>
      <c r="G220" s="18"/>
      <c r="H220" s="62"/>
      <c r="J220" s="112" t="s">
        <v>98</v>
      </c>
      <c r="K220" s="117" t="s">
        <v>43</v>
      </c>
      <c r="L220" s="117" t="s">
        <v>42</v>
      </c>
      <c r="M220" s="117" t="s">
        <v>40</v>
      </c>
      <c r="N220" s="117" t="s">
        <v>113</v>
      </c>
      <c r="O220" s="117" t="s">
        <v>99</v>
      </c>
    </row>
    <row r="221" spans="1:21" ht="16">
      <c r="A221" s="117" t="s">
        <v>105</v>
      </c>
      <c r="B221" s="124">
        <v>500380</v>
      </c>
      <c r="C221" s="124">
        <v>88610</v>
      </c>
      <c r="D221" s="124">
        <v>63039</v>
      </c>
      <c r="E221" s="124">
        <v>52919</v>
      </c>
      <c r="F221" s="124">
        <v>14268</v>
      </c>
      <c r="G221" s="18"/>
      <c r="H221" s="62"/>
      <c r="J221" s="117" t="s">
        <v>105</v>
      </c>
      <c r="K221" s="124">
        <v>500380</v>
      </c>
      <c r="L221" s="124">
        <v>88610</v>
      </c>
      <c r="M221" s="124">
        <v>63039</v>
      </c>
      <c r="N221" s="124">
        <v>52919</v>
      </c>
      <c r="O221" s="124">
        <v>14268</v>
      </c>
    </row>
    <row r="222" spans="1:21" ht="16">
      <c r="A222" s="117" t="s">
        <v>106</v>
      </c>
      <c r="B222" s="124">
        <v>1133023</v>
      </c>
      <c r="C222" s="124">
        <v>196014</v>
      </c>
      <c r="D222" s="124">
        <v>133861</v>
      </c>
      <c r="E222" s="124">
        <v>108179</v>
      </c>
      <c r="F222" s="124">
        <v>31994</v>
      </c>
      <c r="G222" s="94"/>
      <c r="H222" s="62"/>
      <c r="J222" s="117" t="s">
        <v>106</v>
      </c>
      <c r="K222" s="124">
        <v>1133023</v>
      </c>
      <c r="L222" s="124">
        <v>196014</v>
      </c>
      <c r="M222" s="124">
        <v>133861</v>
      </c>
      <c r="N222" s="124">
        <v>108179</v>
      </c>
      <c r="O222" s="124">
        <v>31994</v>
      </c>
    </row>
    <row r="223" spans="1:21" ht="16">
      <c r="A223" s="117" t="s">
        <v>107</v>
      </c>
      <c r="B223" s="141">
        <v>1157662</v>
      </c>
      <c r="C223" s="141">
        <v>214326</v>
      </c>
      <c r="D223" s="141">
        <v>139051</v>
      </c>
      <c r="E223" s="141">
        <v>112564</v>
      </c>
      <c r="F223" s="141">
        <v>37186</v>
      </c>
      <c r="G223" s="94"/>
      <c r="H223" s="62"/>
      <c r="J223" s="117" t="s">
        <v>107</v>
      </c>
      <c r="K223" s="141">
        <v>1157662</v>
      </c>
      <c r="L223" s="141">
        <v>214326</v>
      </c>
      <c r="M223" s="141">
        <v>139051</v>
      </c>
      <c r="N223" s="141">
        <v>112564</v>
      </c>
      <c r="O223" s="141">
        <v>37186</v>
      </c>
    </row>
    <row r="224" spans="1:21" ht="16">
      <c r="A224" s="117" t="s">
        <v>108</v>
      </c>
      <c r="B224" s="141">
        <v>1641730</v>
      </c>
      <c r="C224" s="141">
        <v>289385</v>
      </c>
      <c r="D224" s="141">
        <v>204556</v>
      </c>
      <c r="E224" s="141">
        <v>164295</v>
      </c>
      <c r="F224" s="141">
        <v>53136</v>
      </c>
      <c r="G224" s="94"/>
      <c r="H224" s="62"/>
      <c r="J224" s="117" t="s">
        <v>108</v>
      </c>
      <c r="K224" s="141">
        <v>1641730</v>
      </c>
      <c r="L224" s="141">
        <v>289385</v>
      </c>
      <c r="M224" s="141">
        <v>204556</v>
      </c>
      <c r="N224" s="141">
        <v>164295</v>
      </c>
      <c r="O224" s="141">
        <v>53136</v>
      </c>
    </row>
    <row r="225" spans="1:16" ht="16">
      <c r="A225" s="117" t="s">
        <v>109</v>
      </c>
      <c r="B225" s="141">
        <v>3678196</v>
      </c>
      <c r="C225" s="115">
        <v>471312</v>
      </c>
      <c r="D225" s="141">
        <v>319841</v>
      </c>
      <c r="E225" s="141">
        <v>246869</v>
      </c>
      <c r="F225" s="141">
        <v>85081</v>
      </c>
      <c r="G225" s="94"/>
      <c r="H225" s="62"/>
      <c r="J225" s="117" t="s">
        <v>109</v>
      </c>
      <c r="K225" s="141">
        <v>3678196</v>
      </c>
      <c r="L225" s="115">
        <v>471312</v>
      </c>
      <c r="M225" s="141">
        <v>319841</v>
      </c>
      <c r="N225" s="141">
        <v>246869</v>
      </c>
      <c r="O225" s="141">
        <v>85081</v>
      </c>
    </row>
    <row r="226" spans="1:16" ht="16">
      <c r="A226" s="117" t="s">
        <v>110</v>
      </c>
      <c r="B226" s="141">
        <v>5998627</v>
      </c>
      <c r="C226" s="115">
        <v>688780</v>
      </c>
      <c r="D226" s="141">
        <v>477262</v>
      </c>
      <c r="E226" s="141">
        <v>369631</v>
      </c>
      <c r="F226" s="141">
        <v>129031</v>
      </c>
      <c r="G226" s="94"/>
      <c r="H226" s="62"/>
      <c r="J226" s="117" t="s">
        <v>110</v>
      </c>
      <c r="K226" s="141">
        <v>5998627</v>
      </c>
      <c r="L226" s="115">
        <v>688780</v>
      </c>
      <c r="M226" s="141">
        <v>477262</v>
      </c>
      <c r="N226" s="141">
        <v>369631</v>
      </c>
      <c r="O226" s="141">
        <v>129031</v>
      </c>
    </row>
    <row r="227" spans="1:16" ht="16">
      <c r="A227" s="117" t="s">
        <v>79</v>
      </c>
      <c r="B227" s="141">
        <v>9754624</v>
      </c>
      <c r="C227" s="115">
        <v>915686</v>
      </c>
      <c r="D227" s="141">
        <v>625322</v>
      </c>
      <c r="E227" s="141">
        <v>473636</v>
      </c>
      <c r="F227" s="141">
        <v>174623</v>
      </c>
      <c r="G227" s="94"/>
      <c r="H227" s="62"/>
      <c r="J227" s="117" t="s">
        <v>79</v>
      </c>
      <c r="K227" s="141">
        <v>9754624</v>
      </c>
      <c r="L227" s="115">
        <v>915686</v>
      </c>
      <c r="M227" s="141">
        <v>625322</v>
      </c>
      <c r="N227" s="141">
        <v>473636</v>
      </c>
      <c r="O227" s="141">
        <v>174623</v>
      </c>
      <c r="P227"/>
    </row>
    <row r="228" spans="1:16" ht="17">
      <c r="A228" s="117" t="s">
        <v>76</v>
      </c>
      <c r="B228" s="141">
        <v>12167284</v>
      </c>
      <c r="C228" s="115">
        <v>1131376</v>
      </c>
      <c r="D228" s="141">
        <v>796919</v>
      </c>
      <c r="E228" s="141">
        <v>607150</v>
      </c>
      <c r="F228" s="141">
        <v>208873</v>
      </c>
      <c r="G228"/>
      <c r="J228" s="117" t="s">
        <v>76</v>
      </c>
      <c r="K228" s="141">
        <v>391950</v>
      </c>
      <c r="L228" s="115">
        <v>111260</v>
      </c>
      <c r="M228" s="141">
        <v>150262</v>
      </c>
      <c r="N228" s="141" t="s">
        <v>168</v>
      </c>
      <c r="O228" s="141">
        <v>57310</v>
      </c>
      <c r="P228" s="3" t="s">
        <v>170</v>
      </c>
    </row>
    <row r="229" spans="1:16" ht="17">
      <c r="A229" s="117" t="s">
        <v>146</v>
      </c>
      <c r="B229" s="141">
        <v>1731840</v>
      </c>
      <c r="C229" s="115">
        <v>365555</v>
      </c>
      <c r="D229" s="141">
        <v>436402</v>
      </c>
      <c r="E229" s="141" t="s">
        <v>168</v>
      </c>
      <c r="F229" s="141">
        <v>158304</v>
      </c>
      <c r="G229" s="3" t="s">
        <v>170</v>
      </c>
    </row>
    <row r="230" spans="1:16">
      <c r="B230"/>
      <c r="C230"/>
      <c r="D230"/>
      <c r="E230"/>
      <c r="F230"/>
    </row>
    <row r="233" spans="1:16">
      <c r="B233"/>
      <c r="C233"/>
      <c r="D233"/>
      <c r="E233"/>
    </row>
  </sheetData>
  <mergeCells count="4">
    <mergeCell ref="A1:K1"/>
    <mergeCell ref="B21:E21"/>
    <mergeCell ref="K21:N21"/>
    <mergeCell ref="B5:E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2516-A414-2D49-A9FE-B17E34882142}">
  <sheetPr>
    <tabColor theme="0"/>
  </sheetPr>
  <dimension ref="A3"/>
  <sheetViews>
    <sheetView zoomScaleNormal="100" workbookViewId="0">
      <selection activeCell="A8" sqref="A8"/>
    </sheetView>
  </sheetViews>
  <sheetFormatPr baseColWidth="10" defaultColWidth="8.83203125" defaultRowHeight="13"/>
  <cols>
    <col min="1" max="1" width="120.6640625" customWidth="1"/>
  </cols>
  <sheetData>
    <row r="3" spans="1:1" ht="107" customHeight="1">
      <c r="A3" s="108" t="s">
        <v>171</v>
      </c>
    </row>
  </sheetData>
  <pageMargins left="0.75" right="0.75" top="1" bottom="1" header="0.5" footer="0.5"/>
  <pageSetup scale="7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9545E-42B3-7943-8A6F-5FED9CFE5A35}">
  <sheetPr>
    <tabColor theme="0"/>
  </sheetPr>
  <dimension ref="A1:O56"/>
  <sheetViews>
    <sheetView topLeftCell="A18" zoomScaleNormal="100" workbookViewId="0">
      <selection activeCell="B52" sqref="B52"/>
    </sheetView>
  </sheetViews>
  <sheetFormatPr baseColWidth="10" defaultColWidth="8.83203125" defaultRowHeight="13"/>
  <cols>
    <col min="2" max="2" width="15.5" customWidth="1"/>
    <col min="3" max="3" width="12.83203125" customWidth="1"/>
    <col min="4" max="4" width="11.6640625" bestFit="1" customWidth="1"/>
    <col min="5" max="5" width="10.6640625" bestFit="1" customWidth="1"/>
    <col min="10" max="16384" width="8.83203125" style="3"/>
  </cols>
  <sheetData>
    <row r="1" spans="1:15" s="2" customFormat="1" ht="107.25" customHeight="1">
      <c r="A1" s="153" t="s">
        <v>133</v>
      </c>
      <c r="B1" s="154"/>
      <c r="C1" s="154"/>
      <c r="D1" s="154"/>
      <c r="E1" s="154"/>
      <c r="F1" s="154"/>
      <c r="G1" s="154"/>
      <c r="H1" s="154"/>
      <c r="I1"/>
    </row>
    <row r="2" spans="1:15" s="2" customFormat="1" ht="12" customHeight="1">
      <c r="A2"/>
      <c r="B2"/>
      <c r="C2"/>
      <c r="D2"/>
      <c r="E2"/>
      <c r="F2"/>
      <c r="G2"/>
      <c r="H2"/>
      <c r="I2"/>
    </row>
    <row r="3" spans="1:15" s="2" customFormat="1" ht="12" customHeight="1">
      <c r="A3"/>
      <c r="B3"/>
      <c r="C3"/>
      <c r="D3"/>
      <c r="E3"/>
      <c r="F3"/>
      <c r="G3"/>
      <c r="H3"/>
      <c r="I3"/>
    </row>
    <row r="4" spans="1:15" s="2" customFormat="1" ht="12" customHeight="1">
      <c r="A4"/>
      <c r="B4"/>
      <c r="C4"/>
      <c r="D4"/>
      <c r="E4"/>
      <c r="F4"/>
      <c r="G4"/>
      <c r="H4"/>
      <c r="I4"/>
    </row>
    <row r="5" spans="1:15" s="2" customFormat="1" ht="12" customHeight="1">
      <c r="A5"/>
      <c r="B5"/>
      <c r="C5"/>
      <c r="D5"/>
      <c r="E5"/>
      <c r="F5"/>
      <c r="G5"/>
      <c r="H5"/>
      <c r="I5"/>
    </row>
    <row r="6" spans="1:15" s="2" customFormat="1" ht="12" customHeight="1">
      <c r="A6"/>
      <c r="B6"/>
      <c r="C6"/>
      <c r="D6"/>
      <c r="E6"/>
      <c r="F6"/>
      <c r="G6"/>
      <c r="H6"/>
      <c r="I6"/>
    </row>
    <row r="7" spans="1:15" s="2" customFormat="1" ht="12" customHeight="1">
      <c r="A7"/>
      <c r="B7"/>
      <c r="C7"/>
      <c r="D7"/>
      <c r="E7"/>
      <c r="F7"/>
      <c r="G7"/>
      <c r="H7"/>
      <c r="I7"/>
    </row>
    <row r="8" spans="1:15" s="2" customFormat="1" ht="12" customHeight="1">
      <c r="A8"/>
      <c r="B8" s="4" t="s">
        <v>130</v>
      </c>
      <c r="C8" s="3"/>
      <c r="D8" s="3"/>
      <c r="E8" s="3"/>
      <c r="F8" s="57"/>
      <c r="G8" s="57"/>
      <c r="H8" s="57"/>
      <c r="I8" s="57"/>
      <c r="J8" s="1"/>
      <c r="K8" s="1"/>
      <c r="O8"/>
    </row>
    <row r="9" spans="1:15" s="2" customFormat="1" ht="12" customHeight="1">
      <c r="A9"/>
      <c r="B9" s="4"/>
      <c r="C9" s="3"/>
      <c r="D9" s="3"/>
      <c r="E9" s="3"/>
      <c r="F9" s="57"/>
      <c r="G9" s="57"/>
      <c r="H9" s="57"/>
      <c r="I9" s="57"/>
      <c r="J9" s="1"/>
      <c r="K9" s="1"/>
      <c r="O9"/>
    </row>
    <row r="10" spans="1:15" s="2" customFormat="1" ht="12" customHeight="1">
      <c r="A10"/>
      <c r="B10" s="5" t="s">
        <v>0</v>
      </c>
      <c r="C10" s="6" t="s">
        <v>131</v>
      </c>
      <c r="D10" s="6" t="s">
        <v>2</v>
      </c>
      <c r="E10" s="6" t="s">
        <v>3</v>
      </c>
      <c r="F10" s="8" t="s">
        <v>5</v>
      </c>
      <c r="G10" s="57"/>
      <c r="H10" s="57"/>
      <c r="I10" s="1"/>
      <c r="J10" s="1"/>
      <c r="M10"/>
      <c r="N10"/>
    </row>
    <row r="11" spans="1:15" s="2" customFormat="1" ht="11" customHeight="1">
      <c r="A11"/>
      <c r="B11" s="9" t="s">
        <v>6</v>
      </c>
      <c r="C11" s="48">
        <v>37605</v>
      </c>
      <c r="D11" s="48">
        <v>410065</v>
      </c>
      <c r="E11" s="48">
        <v>45480</v>
      </c>
      <c r="F11" s="48">
        <v>20551</v>
      </c>
      <c r="G11" s="57"/>
      <c r="H11" s="57"/>
      <c r="I11" s="1"/>
      <c r="J11" s="1"/>
      <c r="M11"/>
      <c r="N11"/>
    </row>
    <row r="12" spans="1:15" s="2" customFormat="1" ht="12" customHeight="1">
      <c r="A12"/>
      <c r="B12" s="11" t="s">
        <v>7</v>
      </c>
      <c r="C12" s="48">
        <v>111889</v>
      </c>
      <c r="D12" s="48">
        <v>447092</v>
      </c>
      <c r="E12" s="48">
        <v>102102</v>
      </c>
      <c r="F12" s="48">
        <v>47656</v>
      </c>
      <c r="G12" s="3"/>
      <c r="H12" s="3"/>
      <c r="J12" s="3"/>
      <c r="K12" s="3"/>
      <c r="L12" s="3"/>
      <c r="M12"/>
      <c r="N12"/>
    </row>
    <row r="13" spans="1:15" ht="12" customHeight="1">
      <c r="B13" s="11" t="s">
        <v>8</v>
      </c>
      <c r="C13" s="48">
        <v>31492</v>
      </c>
      <c r="D13" s="48">
        <v>245674</v>
      </c>
      <c r="E13" s="48">
        <v>24594</v>
      </c>
      <c r="F13" s="48">
        <v>10796</v>
      </c>
      <c r="G13" s="3"/>
      <c r="H13" s="3"/>
      <c r="I13" s="3"/>
      <c r="M13"/>
      <c r="N13"/>
    </row>
    <row r="14" spans="1:15">
      <c r="B14" s="11" t="s">
        <v>9</v>
      </c>
      <c r="C14" s="48">
        <v>248102</v>
      </c>
      <c r="D14" s="48">
        <v>1270592</v>
      </c>
      <c r="E14" s="48">
        <v>140161</v>
      </c>
      <c r="F14" s="48">
        <v>83369</v>
      </c>
      <c r="G14" s="3"/>
      <c r="H14" s="3"/>
      <c r="I14" s="3"/>
      <c r="M14"/>
      <c r="N14"/>
    </row>
    <row r="15" spans="1:15">
      <c r="B15" s="11" t="s">
        <v>10</v>
      </c>
      <c r="C15" s="48">
        <v>14333</v>
      </c>
      <c r="D15" s="48">
        <v>194039</v>
      </c>
      <c r="E15" s="48">
        <v>14343</v>
      </c>
      <c r="F15" s="48">
        <v>6106</v>
      </c>
      <c r="G15" s="3"/>
      <c r="H15" s="3"/>
      <c r="I15" s="3"/>
      <c r="M15"/>
      <c r="N15"/>
    </row>
    <row r="16" spans="1:15">
      <c r="B16" s="11" t="s">
        <v>11</v>
      </c>
      <c r="C16" s="48">
        <v>175741</v>
      </c>
      <c r="D16" s="48">
        <v>1274426</v>
      </c>
      <c r="E16" s="48">
        <v>122443</v>
      </c>
      <c r="F16" s="48">
        <v>58487</v>
      </c>
      <c r="G16" s="3"/>
      <c r="H16" s="3"/>
      <c r="I16" s="3"/>
      <c r="M16"/>
      <c r="N16"/>
    </row>
    <row r="17" spans="2:15" ht="13" customHeight="1">
      <c r="B17" s="11" t="s">
        <v>122</v>
      </c>
      <c r="C17" s="48">
        <v>179846</v>
      </c>
      <c r="D17" s="48">
        <v>1336270</v>
      </c>
      <c r="E17" s="48">
        <v>82313</v>
      </c>
      <c r="F17" s="48">
        <v>52349</v>
      </c>
      <c r="G17" s="3"/>
      <c r="H17" s="3"/>
      <c r="I17" s="3"/>
      <c r="M17"/>
      <c r="N17"/>
    </row>
    <row r="18" spans="2:15">
      <c r="B18" s="11" t="s">
        <v>12</v>
      </c>
      <c r="C18" s="48">
        <v>767413</v>
      </c>
      <c r="D18" s="48">
        <v>3326216</v>
      </c>
      <c r="E18" s="48">
        <v>426051</v>
      </c>
      <c r="F18" s="48">
        <v>131311</v>
      </c>
      <c r="G18" s="3"/>
      <c r="H18" s="3"/>
      <c r="I18" s="3"/>
      <c r="M18"/>
      <c r="N18"/>
    </row>
    <row r="19" spans="2:15">
      <c r="B19" s="11" t="s">
        <v>125</v>
      </c>
      <c r="C19" s="48">
        <v>108762</v>
      </c>
      <c r="D19" s="48">
        <v>1933043</v>
      </c>
      <c r="E19" s="48">
        <v>64501</v>
      </c>
      <c r="F19" s="48">
        <v>35380</v>
      </c>
      <c r="G19" s="3"/>
      <c r="H19" s="3"/>
      <c r="I19" s="3"/>
      <c r="M19"/>
      <c r="N19"/>
    </row>
    <row r="20" spans="2:15">
      <c r="B20" s="11" t="s">
        <v>13</v>
      </c>
      <c r="C20" s="48">
        <v>69470</v>
      </c>
      <c r="D20" s="48">
        <v>614180</v>
      </c>
      <c r="E20" s="48">
        <v>58128</v>
      </c>
      <c r="F20" s="48">
        <v>21821</v>
      </c>
      <c r="G20" s="3"/>
      <c r="H20" s="3"/>
      <c r="I20" s="3"/>
      <c r="M20"/>
      <c r="N20"/>
    </row>
    <row r="21" spans="2:15">
      <c r="B21" s="11" t="s">
        <v>14</v>
      </c>
      <c r="C21" s="48">
        <v>59354</v>
      </c>
      <c r="D21" s="48">
        <v>397802</v>
      </c>
      <c r="E21" s="48">
        <v>39977</v>
      </c>
      <c r="F21" s="48">
        <v>20141</v>
      </c>
      <c r="G21" s="3"/>
      <c r="H21" s="3"/>
      <c r="I21" s="3"/>
      <c r="M21"/>
      <c r="N21"/>
    </row>
    <row r="22" spans="2:15">
      <c r="B22" s="11" t="s">
        <v>15</v>
      </c>
      <c r="C22" s="48">
        <v>132816</v>
      </c>
      <c r="D22" s="48">
        <v>1290401</v>
      </c>
      <c r="E22" s="48">
        <v>107117</v>
      </c>
      <c r="F22" s="48">
        <v>32511</v>
      </c>
      <c r="G22" s="3"/>
      <c r="H22" s="3"/>
      <c r="I22" s="3"/>
      <c r="M22"/>
      <c r="N22"/>
    </row>
    <row r="23" spans="2:15">
      <c r="B23" s="11" t="s">
        <v>16</v>
      </c>
      <c r="C23" s="48">
        <v>365555</v>
      </c>
      <c r="D23" s="48">
        <v>1731840</v>
      </c>
      <c r="E23" s="48">
        <v>436402</v>
      </c>
      <c r="F23" s="48">
        <v>158304</v>
      </c>
      <c r="G23" s="3"/>
      <c r="H23" s="3"/>
      <c r="I23" s="3"/>
      <c r="N23"/>
    </row>
    <row r="24" spans="2:15">
      <c r="B24" s="6" t="s">
        <v>17</v>
      </c>
      <c r="C24" s="35">
        <f>SUM(C11:C23)</f>
        <v>2302378</v>
      </c>
      <c r="D24" s="35">
        <f>SUM(D11:D23)</f>
        <v>14471640</v>
      </c>
      <c r="E24" s="35">
        <f>SUM(E11:E23)</f>
        <v>1663612</v>
      </c>
      <c r="F24" s="35">
        <f>SUM(F11:F23)</f>
        <v>678782</v>
      </c>
      <c r="G24" s="3"/>
      <c r="H24" s="3"/>
      <c r="I24" s="3"/>
      <c r="N24"/>
    </row>
    <row r="25" spans="2:15">
      <c r="B25" s="14"/>
      <c r="C25" s="14"/>
      <c r="D25" s="14"/>
      <c r="E25" s="14"/>
      <c r="F25" s="14"/>
      <c r="G25" s="3"/>
      <c r="H25" s="3"/>
      <c r="I25" s="3"/>
      <c r="N25"/>
    </row>
    <row r="26" spans="2:15">
      <c r="B26" s="3" t="s">
        <v>18</v>
      </c>
      <c r="C26" s="15">
        <f>SUM(C11:C22)</f>
        <v>1936823</v>
      </c>
      <c r="D26" s="15">
        <f>SUM(D11:D22)</f>
        <v>12739800</v>
      </c>
      <c r="E26" s="15">
        <f>SUM(E11:E22)</f>
        <v>1227210</v>
      </c>
      <c r="F26" s="16">
        <f>SUM(F11:F22)</f>
        <v>520478</v>
      </c>
      <c r="G26" s="3"/>
      <c r="H26" s="3"/>
      <c r="I26" s="3"/>
      <c r="N26"/>
    </row>
    <row r="27" spans="2:15">
      <c r="B27" s="17"/>
      <c r="C27" s="18"/>
      <c r="D27" s="19"/>
      <c r="E27" s="19"/>
      <c r="F27" s="3"/>
      <c r="G27" s="3"/>
      <c r="H27" s="3"/>
      <c r="I27" s="3"/>
      <c r="O27"/>
    </row>
    <row r="28" spans="2:15">
      <c r="B28" s="17" t="s">
        <v>126</v>
      </c>
      <c r="C28" s="19"/>
      <c r="D28" s="19"/>
      <c r="E28" s="19"/>
      <c r="F28" s="3"/>
      <c r="G28" s="3"/>
      <c r="H28" s="3"/>
      <c r="I28" s="3"/>
      <c r="O28"/>
    </row>
    <row r="29" spans="2:15">
      <c r="D29" s="3"/>
      <c r="E29" s="3"/>
      <c r="F29" s="3"/>
      <c r="G29" s="3"/>
      <c r="H29" s="3"/>
      <c r="I29" s="3"/>
      <c r="O29"/>
    </row>
    <row r="30" spans="2:15">
      <c r="G30" s="3"/>
      <c r="H30" s="3"/>
      <c r="I30" s="3"/>
      <c r="O30"/>
    </row>
    <row r="31" spans="2:15">
      <c r="B31" s="14"/>
      <c r="C31" s="3"/>
      <c r="D31" s="3"/>
      <c r="E31" s="3"/>
      <c r="F31" s="3"/>
      <c r="G31" s="3"/>
      <c r="H31" s="3"/>
      <c r="I31" s="3"/>
      <c r="O31"/>
    </row>
    <row r="32" spans="2:15">
      <c r="B32" s="14"/>
      <c r="C32" s="3"/>
      <c r="D32" s="3"/>
      <c r="E32" s="3"/>
      <c r="F32" s="3"/>
      <c r="G32" s="3"/>
      <c r="H32" s="21"/>
      <c r="I32" s="21"/>
      <c r="J32" s="21"/>
      <c r="K32" s="21"/>
      <c r="O32"/>
    </row>
    <row r="33" spans="2:15">
      <c r="B33" s="3"/>
      <c r="C33" s="3"/>
      <c r="D33" s="3"/>
      <c r="E33" s="3"/>
      <c r="F33" s="19"/>
      <c r="G33" s="3"/>
      <c r="H33" s="3"/>
      <c r="I33" s="3"/>
      <c r="O33"/>
    </row>
    <row r="34" spans="2:15">
      <c r="B34" s="3" t="s">
        <v>19</v>
      </c>
      <c r="C34" s="3"/>
      <c r="D34" s="22"/>
      <c r="E34" s="3"/>
      <c r="F34" s="19"/>
      <c r="G34" s="3"/>
      <c r="H34" s="3"/>
      <c r="I34" s="3"/>
      <c r="K34" s="4"/>
      <c r="O34"/>
    </row>
    <row r="35" spans="2:15">
      <c r="B35" s="3"/>
      <c r="C35" s="3"/>
      <c r="D35" s="22"/>
      <c r="E35" s="3"/>
      <c r="F35" s="19"/>
      <c r="G35" s="3"/>
      <c r="H35" s="3"/>
      <c r="I35" s="3"/>
      <c r="O35"/>
    </row>
    <row r="36" spans="2:15" ht="31" customHeight="1">
      <c r="B36" s="119" t="s">
        <v>20</v>
      </c>
      <c r="C36" s="119" t="s">
        <v>131</v>
      </c>
      <c r="D36" s="119" t="s">
        <v>2</v>
      </c>
      <c r="E36" s="120" t="s">
        <v>21</v>
      </c>
      <c r="F36" s="3"/>
      <c r="G36" s="3"/>
      <c r="H36" s="3"/>
      <c r="I36" s="3"/>
      <c r="O36"/>
    </row>
    <row r="37" spans="2:15" ht="16">
      <c r="B37" s="147">
        <v>43739</v>
      </c>
      <c r="C37" s="148">
        <v>179127</v>
      </c>
      <c r="D37" s="148">
        <v>1177356</v>
      </c>
      <c r="E37" s="148">
        <v>138805</v>
      </c>
      <c r="F37" s="21"/>
      <c r="G37" s="21"/>
      <c r="H37" s="22"/>
      <c r="I37" s="3"/>
      <c r="J37" s="22"/>
      <c r="O37"/>
    </row>
    <row r="38" spans="2:15" ht="16">
      <c r="B38" s="147">
        <v>43770</v>
      </c>
      <c r="C38" s="148">
        <v>171454</v>
      </c>
      <c r="D38" s="148">
        <v>1156194</v>
      </c>
      <c r="E38" s="148">
        <v>141313</v>
      </c>
      <c r="F38" s="3"/>
      <c r="G38" s="3"/>
      <c r="H38" s="3"/>
      <c r="I38" s="3"/>
      <c r="O38"/>
    </row>
    <row r="39" spans="2:15" ht="16">
      <c r="B39" s="147">
        <v>43800</v>
      </c>
      <c r="C39" s="148">
        <v>150518</v>
      </c>
      <c r="D39" s="148">
        <v>1000603</v>
      </c>
      <c r="E39" s="148">
        <v>115778</v>
      </c>
      <c r="F39" s="3"/>
      <c r="G39" s="3"/>
      <c r="H39" s="3"/>
      <c r="I39" s="3"/>
      <c r="O39"/>
    </row>
    <row r="40" spans="2:15" ht="16">
      <c r="B40" s="147">
        <v>43831</v>
      </c>
      <c r="C40" s="148">
        <v>151613</v>
      </c>
      <c r="D40" s="148">
        <v>996403</v>
      </c>
      <c r="E40" s="148">
        <v>115732</v>
      </c>
      <c r="F40" s="3"/>
      <c r="G40" s="3"/>
      <c r="H40" s="3"/>
      <c r="I40" s="3"/>
      <c r="O40"/>
    </row>
    <row r="41" spans="2:15" ht="16">
      <c r="B41" s="147">
        <v>43862</v>
      </c>
      <c r="C41" s="148">
        <v>171471</v>
      </c>
      <c r="D41" s="148">
        <v>1178075</v>
      </c>
      <c r="E41" s="148">
        <v>131346</v>
      </c>
      <c r="F41" s="22"/>
      <c r="G41" s="3"/>
      <c r="H41" s="3"/>
      <c r="I41" s="3"/>
      <c r="O41"/>
    </row>
    <row r="42" spans="2:15" ht="16">
      <c r="B42" s="147">
        <v>43891</v>
      </c>
      <c r="C42" s="148">
        <v>175161</v>
      </c>
      <c r="D42" s="148">
        <v>1157447</v>
      </c>
      <c r="E42" s="148">
        <v>130925</v>
      </c>
      <c r="F42" s="3"/>
      <c r="G42" s="3"/>
      <c r="H42" s="3"/>
      <c r="I42" s="3"/>
      <c r="O42"/>
    </row>
    <row r="43" spans="2:15" ht="16">
      <c r="B43" s="147">
        <v>43922</v>
      </c>
      <c r="C43" s="148">
        <v>175661</v>
      </c>
      <c r="D43" s="148">
        <v>1163056</v>
      </c>
      <c r="E43" s="148">
        <v>130116</v>
      </c>
      <c r="F43" s="3"/>
      <c r="G43" s="3"/>
      <c r="H43" s="3"/>
      <c r="I43" s="3"/>
      <c r="O43"/>
    </row>
    <row r="44" spans="2:15" ht="16">
      <c r="B44" s="147">
        <v>43952</v>
      </c>
      <c r="C44" s="148">
        <v>165520</v>
      </c>
      <c r="D44" s="148">
        <v>1078152</v>
      </c>
      <c r="E44" s="148">
        <v>123547</v>
      </c>
      <c r="F44" s="3"/>
      <c r="G44" s="3"/>
      <c r="H44" s="3"/>
      <c r="I44" s="3"/>
      <c r="O44"/>
    </row>
    <row r="45" spans="2:15" ht="16">
      <c r="B45" s="147">
        <v>43983</v>
      </c>
      <c r="C45" s="148">
        <v>158779</v>
      </c>
      <c r="D45" s="148">
        <v>1105362</v>
      </c>
      <c r="E45" s="148">
        <v>113936</v>
      </c>
      <c r="F45" s="3"/>
      <c r="G45" s="3"/>
      <c r="H45" s="3"/>
      <c r="I45" s="3"/>
      <c r="O45"/>
    </row>
    <row r="46" spans="2:15" ht="16">
      <c r="B46" s="147">
        <v>44013</v>
      </c>
      <c r="C46" s="148">
        <v>162351</v>
      </c>
      <c r="D46" s="148">
        <v>1033404</v>
      </c>
      <c r="E46" s="148">
        <v>107146</v>
      </c>
      <c r="F46" s="3"/>
      <c r="G46" s="3"/>
      <c r="H46" s="3"/>
      <c r="I46" s="3"/>
      <c r="O46"/>
    </row>
    <row r="47" spans="2:15" ht="16">
      <c r="B47" s="147">
        <v>44044</v>
      </c>
      <c r="C47" s="148">
        <v>133897</v>
      </c>
      <c r="D47" s="148">
        <v>843262</v>
      </c>
      <c r="E47" s="148">
        <v>89534</v>
      </c>
      <c r="F47" s="3"/>
      <c r="G47" s="3"/>
      <c r="H47" s="3"/>
      <c r="I47" s="3"/>
      <c r="O47"/>
    </row>
    <row r="48" spans="2:15" ht="16">
      <c r="B48" s="147">
        <v>44075</v>
      </c>
      <c r="C48" s="148">
        <v>141271</v>
      </c>
      <c r="D48" s="148">
        <v>850486</v>
      </c>
      <c r="E48" s="148">
        <v>102126</v>
      </c>
      <c r="F48" s="3"/>
      <c r="G48" s="3"/>
      <c r="H48" s="3"/>
      <c r="I48" s="3"/>
      <c r="O48"/>
    </row>
    <row r="49" spans="2:15" ht="16">
      <c r="B49" s="121"/>
      <c r="C49" s="149"/>
      <c r="D49" s="149"/>
      <c r="E49" s="149"/>
      <c r="F49" s="3"/>
      <c r="G49" s="3"/>
      <c r="H49" s="3"/>
      <c r="I49" s="3"/>
      <c r="O49"/>
    </row>
    <row r="50" spans="2:15" ht="18">
      <c r="B50" s="119" t="s">
        <v>173</v>
      </c>
      <c r="C50" s="150">
        <f>SUM(C37:C48)</f>
        <v>1936823</v>
      </c>
      <c r="D50" s="150">
        <f>SUM(D37:D48)</f>
        <v>12739800</v>
      </c>
      <c r="E50" s="151">
        <f>SUM(E37:E48)</f>
        <v>1440304</v>
      </c>
      <c r="F50" s="3"/>
      <c r="G50" s="3"/>
      <c r="H50" s="3"/>
      <c r="I50" s="3"/>
      <c r="O50"/>
    </row>
    <row r="51" spans="2:15">
      <c r="B51" s="3"/>
      <c r="C51" s="3"/>
      <c r="D51" s="3"/>
      <c r="E51" s="3"/>
      <c r="F51" s="3"/>
      <c r="G51" s="3"/>
      <c r="H51" s="3"/>
      <c r="I51" s="3"/>
      <c r="O51"/>
    </row>
    <row r="52" spans="2:15">
      <c r="B52" s="3" t="s">
        <v>126</v>
      </c>
      <c r="C52" s="3"/>
      <c r="D52" s="3"/>
      <c r="E52" s="3"/>
      <c r="F52" s="3"/>
      <c r="G52" s="3"/>
      <c r="H52" s="3"/>
      <c r="I52" s="3"/>
      <c r="O52"/>
    </row>
    <row r="53" spans="2:15">
      <c r="B53" s="3" t="s">
        <v>22</v>
      </c>
      <c r="C53" s="3"/>
      <c r="D53" s="3"/>
      <c r="E53" s="3"/>
      <c r="F53" s="3"/>
      <c r="G53" s="3"/>
      <c r="H53" s="3"/>
      <c r="I53" s="3"/>
      <c r="O53"/>
    </row>
    <row r="54" spans="2:15">
      <c r="B54" s="3" t="s">
        <v>23</v>
      </c>
      <c r="C54" s="3"/>
      <c r="D54" s="3"/>
      <c r="E54" s="3"/>
      <c r="F54" s="3"/>
      <c r="G54" s="3"/>
      <c r="H54" s="3"/>
      <c r="I54" s="3"/>
      <c r="O54"/>
    </row>
    <row r="55" spans="2:15">
      <c r="B55" s="17" t="s">
        <v>24</v>
      </c>
      <c r="C55" s="3"/>
      <c r="D55" s="3"/>
      <c r="E55" s="3"/>
      <c r="F55" s="3"/>
      <c r="G55" s="3"/>
      <c r="H55" s="3"/>
      <c r="I55" s="3"/>
      <c r="O55"/>
    </row>
    <row r="56" spans="2:15">
      <c r="B56" s="25" t="s">
        <v>132</v>
      </c>
      <c r="C56" s="3"/>
      <c r="D56" s="3"/>
      <c r="E56" s="3"/>
      <c r="F56" s="3"/>
      <c r="G56" s="3"/>
      <c r="H56" s="3"/>
      <c r="I56" s="3"/>
    </row>
  </sheetData>
  <mergeCells count="1">
    <mergeCell ref="A1:H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0DF3C-52D7-C947-92D5-63DC5FA097F1}">
  <sheetPr>
    <tabColor theme="0"/>
  </sheetPr>
  <dimension ref="A2:O46"/>
  <sheetViews>
    <sheetView zoomScaleNormal="100" workbookViewId="0">
      <selection activeCell="B41" sqref="B41:O43"/>
    </sheetView>
  </sheetViews>
  <sheetFormatPr baseColWidth="10" defaultColWidth="8.83203125" defaultRowHeight="13"/>
  <cols>
    <col min="1" max="1" width="4.6640625" style="3" customWidth="1"/>
    <col min="2" max="2" width="20.6640625" style="3" customWidth="1"/>
    <col min="3" max="14" width="9" style="3" bestFit="1" customWidth="1"/>
    <col min="15" max="15" width="10.33203125" style="3" bestFit="1" customWidth="1"/>
    <col min="16" max="16384" width="8.83203125" style="3"/>
  </cols>
  <sheetData>
    <row r="2" spans="1:15" ht="34" customHeight="1">
      <c r="B2" s="158" t="s">
        <v>134</v>
      </c>
      <c r="C2" s="159"/>
      <c r="D2" s="159"/>
      <c r="E2" s="159"/>
      <c r="F2" s="159"/>
      <c r="G2" s="159"/>
      <c r="H2" s="159"/>
      <c r="I2" s="159"/>
      <c r="J2" s="159"/>
      <c r="K2" s="159"/>
      <c r="L2" s="159"/>
      <c r="M2" s="159"/>
      <c r="N2" s="159"/>
    </row>
    <row r="4" spans="1:15">
      <c r="B4"/>
      <c r="C4"/>
      <c r="D4"/>
      <c r="E4"/>
      <c r="F4"/>
      <c r="G4"/>
      <c r="H4"/>
      <c r="I4"/>
      <c r="J4"/>
      <c r="K4"/>
    </row>
    <row r="5" spans="1:15" ht="16">
      <c r="B5" s="26" t="s">
        <v>135</v>
      </c>
      <c r="C5" s="27"/>
      <c r="D5" s="27"/>
      <c r="E5" s="28"/>
    </row>
    <row r="6" spans="1:15" s="32" customFormat="1" ht="28">
      <c r="A6"/>
      <c r="B6" s="29" t="s">
        <v>136</v>
      </c>
      <c r="C6" s="30">
        <v>1</v>
      </c>
      <c r="D6" s="30">
        <v>2</v>
      </c>
      <c r="E6" s="30" t="s">
        <v>25</v>
      </c>
      <c r="F6" s="30" t="s">
        <v>26</v>
      </c>
      <c r="G6" s="30" t="s">
        <v>27</v>
      </c>
      <c r="H6" s="30" t="s">
        <v>28</v>
      </c>
      <c r="I6" s="30" t="s">
        <v>29</v>
      </c>
      <c r="J6" s="30" t="s">
        <v>30</v>
      </c>
      <c r="K6" s="30" t="s">
        <v>31</v>
      </c>
      <c r="L6" s="30" t="s">
        <v>32</v>
      </c>
      <c r="M6" s="31" t="s">
        <v>33</v>
      </c>
      <c r="N6" s="31" t="s">
        <v>34</v>
      </c>
      <c r="O6" s="31" t="s">
        <v>35</v>
      </c>
    </row>
    <row r="7" spans="1:15">
      <c r="A7"/>
      <c r="B7" s="5" t="s">
        <v>6</v>
      </c>
      <c r="C7" s="48">
        <v>27920</v>
      </c>
      <c r="D7" s="48">
        <v>7323</v>
      </c>
      <c r="E7" s="48">
        <v>6472</v>
      </c>
      <c r="F7" s="48">
        <v>3474</v>
      </c>
      <c r="G7" s="48">
        <v>3348</v>
      </c>
      <c r="H7" s="48">
        <v>3459</v>
      </c>
      <c r="I7" s="48">
        <v>2428</v>
      </c>
      <c r="J7" s="48">
        <v>3242</v>
      </c>
      <c r="K7" s="48">
        <v>2149</v>
      </c>
      <c r="L7" s="48">
        <v>1645</v>
      </c>
      <c r="M7" s="48">
        <v>1058</v>
      </c>
      <c r="N7" s="48">
        <v>8176</v>
      </c>
      <c r="O7" s="33">
        <f>SUM(C7:N7)</f>
        <v>70694</v>
      </c>
    </row>
    <row r="8" spans="1:15">
      <c r="A8"/>
      <c r="B8" s="5" t="s">
        <v>7</v>
      </c>
      <c r="C8" s="48">
        <v>68240</v>
      </c>
      <c r="D8" s="48">
        <v>25493</v>
      </c>
      <c r="E8" s="48">
        <v>22086</v>
      </c>
      <c r="F8" s="48">
        <v>10022</v>
      </c>
      <c r="G8" s="48">
        <v>8130</v>
      </c>
      <c r="H8" s="48">
        <v>6525</v>
      </c>
      <c r="I8" s="48">
        <v>3334</v>
      </c>
      <c r="J8" s="48">
        <v>3518</v>
      </c>
      <c r="K8" s="48">
        <v>1743</v>
      </c>
      <c r="L8" s="48">
        <v>1089</v>
      </c>
      <c r="M8" s="48">
        <v>706</v>
      </c>
      <c r="N8" s="48">
        <v>3905</v>
      </c>
      <c r="O8" s="33">
        <f t="shared" ref="O8:O18" si="0">SUM(C8:N8)</f>
        <v>154791</v>
      </c>
    </row>
    <row r="9" spans="1:15">
      <c r="A9"/>
      <c r="B9" s="5" t="s">
        <v>8</v>
      </c>
      <c r="C9" s="48">
        <v>17422</v>
      </c>
      <c r="D9" s="48">
        <v>6148</v>
      </c>
      <c r="E9" s="48">
        <v>5442</v>
      </c>
      <c r="F9" s="48">
        <v>2624</v>
      </c>
      <c r="G9" s="48">
        <v>2236</v>
      </c>
      <c r="H9" s="48">
        <v>1814</v>
      </c>
      <c r="I9" s="48">
        <v>1038</v>
      </c>
      <c r="J9" s="48">
        <v>1036</v>
      </c>
      <c r="K9" s="48">
        <v>494</v>
      </c>
      <c r="L9" s="48">
        <v>273</v>
      </c>
      <c r="M9" s="48">
        <v>160</v>
      </c>
      <c r="N9" s="48">
        <v>795</v>
      </c>
      <c r="O9" s="33">
        <f t="shared" si="0"/>
        <v>39482</v>
      </c>
    </row>
    <row r="10" spans="1:15">
      <c r="A10"/>
      <c r="B10" s="5" t="s">
        <v>9</v>
      </c>
      <c r="C10" s="48">
        <v>79512</v>
      </c>
      <c r="D10" s="48">
        <v>36743</v>
      </c>
      <c r="E10" s="48">
        <v>43012</v>
      </c>
      <c r="F10" s="48">
        <v>26704</v>
      </c>
      <c r="G10" s="48">
        <v>26688</v>
      </c>
      <c r="H10" s="48">
        <v>28249</v>
      </c>
      <c r="I10" s="48">
        <v>17868</v>
      </c>
      <c r="J10" s="48">
        <v>21781</v>
      </c>
      <c r="K10" s="48">
        <v>12643</v>
      </c>
      <c r="L10" s="48">
        <v>8146</v>
      </c>
      <c r="M10" s="48">
        <v>5868</v>
      </c>
      <c r="N10" s="48">
        <v>28832</v>
      </c>
      <c r="O10" s="33">
        <f t="shared" si="0"/>
        <v>336046</v>
      </c>
    </row>
    <row r="11" spans="1:15">
      <c r="A11"/>
      <c r="B11" s="5" t="s">
        <v>10</v>
      </c>
      <c r="C11" s="48">
        <v>9120</v>
      </c>
      <c r="D11" s="48">
        <v>2388</v>
      </c>
      <c r="E11" s="48">
        <v>2105</v>
      </c>
      <c r="F11" s="48">
        <v>1100</v>
      </c>
      <c r="G11" s="48">
        <v>990</v>
      </c>
      <c r="H11" s="48">
        <v>1021</v>
      </c>
      <c r="I11" s="48">
        <v>649</v>
      </c>
      <c r="J11" s="48">
        <v>800</v>
      </c>
      <c r="K11" s="48">
        <v>486</v>
      </c>
      <c r="L11" s="48">
        <v>311</v>
      </c>
      <c r="M11" s="48">
        <v>214</v>
      </c>
      <c r="N11" s="48">
        <v>2437</v>
      </c>
      <c r="O11" s="33">
        <f t="shared" si="0"/>
        <v>21621</v>
      </c>
    </row>
    <row r="12" spans="1:15">
      <c r="A12"/>
      <c r="B12" s="5" t="s">
        <v>122</v>
      </c>
      <c r="C12" s="48">
        <v>45020</v>
      </c>
      <c r="D12" s="48">
        <v>23420</v>
      </c>
      <c r="E12" s="48">
        <v>28291</v>
      </c>
      <c r="F12" s="48">
        <v>18496</v>
      </c>
      <c r="G12" s="48">
        <v>19558</v>
      </c>
      <c r="H12" s="48">
        <v>21412</v>
      </c>
      <c r="I12" s="48">
        <v>14344</v>
      </c>
      <c r="J12" s="48">
        <v>17630</v>
      </c>
      <c r="K12" s="48">
        <v>10714</v>
      </c>
      <c r="L12" s="48">
        <v>7093</v>
      </c>
      <c r="M12" s="48">
        <v>4848</v>
      </c>
      <c r="N12" s="48">
        <v>21120</v>
      </c>
      <c r="O12" s="33">
        <f t="shared" si="0"/>
        <v>231946</v>
      </c>
    </row>
    <row r="13" spans="1:15">
      <c r="A13"/>
      <c r="B13" s="34" t="s">
        <v>11</v>
      </c>
      <c r="C13" s="48">
        <v>85002</v>
      </c>
      <c r="D13" s="48">
        <v>31063</v>
      </c>
      <c r="E13" s="48">
        <v>29672</v>
      </c>
      <c r="F13" s="48">
        <v>15593</v>
      </c>
      <c r="G13" s="48">
        <v>14023</v>
      </c>
      <c r="H13" s="48">
        <v>13696</v>
      </c>
      <c r="I13" s="48">
        <v>8332</v>
      </c>
      <c r="J13" s="48">
        <v>9953</v>
      </c>
      <c r="K13" s="48">
        <v>5493</v>
      </c>
      <c r="L13" s="48">
        <v>3626</v>
      </c>
      <c r="M13" s="48">
        <v>2537</v>
      </c>
      <c r="N13" s="48">
        <v>16642</v>
      </c>
      <c r="O13" s="33">
        <f t="shared" si="0"/>
        <v>235632</v>
      </c>
    </row>
    <row r="14" spans="1:15">
      <c r="A14"/>
      <c r="B14" s="5" t="s">
        <v>12</v>
      </c>
      <c r="C14" s="48">
        <v>331403</v>
      </c>
      <c r="D14" s="48">
        <v>69874</v>
      </c>
      <c r="E14" s="48">
        <v>53425</v>
      </c>
      <c r="F14" s="48">
        <v>26120</v>
      </c>
      <c r="G14" s="48">
        <v>23865</v>
      </c>
      <c r="H14" s="48">
        <v>24504</v>
      </c>
      <c r="I14" s="48">
        <v>16896</v>
      </c>
      <c r="J14" s="48">
        <v>23270</v>
      </c>
      <c r="K14" s="48">
        <v>16516</v>
      </c>
      <c r="L14" s="48">
        <v>12820</v>
      </c>
      <c r="M14" s="48">
        <v>10615</v>
      </c>
      <c r="N14" s="48">
        <v>158040</v>
      </c>
      <c r="O14" s="33">
        <f t="shared" si="0"/>
        <v>767348</v>
      </c>
    </row>
    <row r="15" spans="1:15">
      <c r="A15"/>
      <c r="B15" s="5" t="s">
        <v>125</v>
      </c>
      <c r="C15" s="48">
        <v>40068</v>
      </c>
      <c r="D15" s="48">
        <v>17117</v>
      </c>
      <c r="E15" s="48">
        <v>19208</v>
      </c>
      <c r="F15" s="48">
        <v>11661</v>
      </c>
      <c r="G15" s="48">
        <v>11301</v>
      </c>
      <c r="H15" s="48">
        <v>11990</v>
      </c>
      <c r="I15" s="48">
        <v>7539</v>
      </c>
      <c r="J15" s="48">
        <v>9496</v>
      </c>
      <c r="K15" s="48">
        <v>5722</v>
      </c>
      <c r="L15" s="48">
        <v>3766</v>
      </c>
      <c r="M15" s="48">
        <v>2665</v>
      </c>
      <c r="N15" s="48">
        <v>14813</v>
      </c>
      <c r="O15" s="33">
        <f t="shared" si="0"/>
        <v>155346</v>
      </c>
    </row>
    <row r="16" spans="1:15">
      <c r="A16"/>
      <c r="B16" s="5" t="s">
        <v>13</v>
      </c>
      <c r="C16" s="48">
        <v>43707</v>
      </c>
      <c r="D16" s="48">
        <v>12328</v>
      </c>
      <c r="E16" s="48">
        <v>10393</v>
      </c>
      <c r="F16" s="48">
        <v>4968</v>
      </c>
      <c r="G16" s="48">
        <v>3998</v>
      </c>
      <c r="H16" s="48">
        <v>3440</v>
      </c>
      <c r="I16" s="48">
        <v>1862</v>
      </c>
      <c r="J16" s="48">
        <v>2060</v>
      </c>
      <c r="K16" s="48">
        <v>1187</v>
      </c>
      <c r="L16" s="48">
        <v>726</v>
      </c>
      <c r="M16" s="48">
        <v>592</v>
      </c>
      <c r="N16" s="48">
        <v>5798</v>
      </c>
      <c r="O16" s="33">
        <f t="shared" si="0"/>
        <v>91059</v>
      </c>
    </row>
    <row r="17" spans="1:15">
      <c r="A17"/>
      <c r="B17" s="5" t="s">
        <v>14</v>
      </c>
      <c r="C17" s="48">
        <v>24845</v>
      </c>
      <c r="D17" s="48">
        <v>8999</v>
      </c>
      <c r="E17" s="48">
        <v>8874</v>
      </c>
      <c r="F17" s="48">
        <v>4787</v>
      </c>
      <c r="G17" s="48">
        <v>4511</v>
      </c>
      <c r="H17" s="48">
        <v>4400</v>
      </c>
      <c r="I17" s="48">
        <v>2640</v>
      </c>
      <c r="J17" s="48">
        <v>3203</v>
      </c>
      <c r="K17" s="48">
        <v>1951</v>
      </c>
      <c r="L17" s="48">
        <v>1370</v>
      </c>
      <c r="M17" s="48">
        <v>934</v>
      </c>
      <c r="N17" s="48">
        <v>7050</v>
      </c>
      <c r="O17" s="33">
        <f t="shared" si="0"/>
        <v>73564</v>
      </c>
    </row>
    <row r="18" spans="1:15">
      <c r="A18"/>
      <c r="B18" s="5" t="s">
        <v>15</v>
      </c>
      <c r="C18" s="48">
        <v>89200</v>
      </c>
      <c r="D18" s="48">
        <v>22512</v>
      </c>
      <c r="E18" s="48">
        <v>15564</v>
      </c>
      <c r="F18" s="48">
        <v>5996</v>
      </c>
      <c r="G18" s="48">
        <v>4064</v>
      </c>
      <c r="H18" s="48">
        <v>2871</v>
      </c>
      <c r="I18" s="48">
        <v>1309</v>
      </c>
      <c r="J18" s="48">
        <v>1107</v>
      </c>
      <c r="K18" s="48">
        <v>567</v>
      </c>
      <c r="L18" s="48">
        <v>358</v>
      </c>
      <c r="M18" s="48">
        <v>264</v>
      </c>
      <c r="N18" s="48">
        <v>3551</v>
      </c>
      <c r="O18" s="33">
        <f t="shared" si="0"/>
        <v>147363</v>
      </c>
    </row>
    <row r="19" spans="1:15">
      <c r="A19"/>
      <c r="B19" s="5" t="s">
        <v>17</v>
      </c>
      <c r="C19" s="35">
        <f>SUM(C7:C18)</f>
        <v>861459</v>
      </c>
      <c r="D19" s="35">
        <f t="shared" ref="D19:L19" si="1">SUM(D7:D18)</f>
        <v>263408</v>
      </c>
      <c r="E19" s="35">
        <f t="shared" si="1"/>
        <v>244544</v>
      </c>
      <c r="F19" s="35">
        <f t="shared" si="1"/>
        <v>131545</v>
      </c>
      <c r="G19" s="35">
        <f t="shared" si="1"/>
        <v>122712</v>
      </c>
      <c r="H19" s="35">
        <f t="shared" si="1"/>
        <v>123381</v>
      </c>
      <c r="I19" s="35">
        <f t="shared" si="1"/>
        <v>78239</v>
      </c>
      <c r="J19" s="35">
        <f t="shared" si="1"/>
        <v>97096</v>
      </c>
      <c r="K19" s="35">
        <f t="shared" si="1"/>
        <v>59665</v>
      </c>
      <c r="L19" s="35">
        <f t="shared" si="1"/>
        <v>41223</v>
      </c>
      <c r="M19" s="35">
        <f>SUM(M6:M18)</f>
        <v>30461</v>
      </c>
      <c r="N19" s="35">
        <f>SUM(N6:N18)</f>
        <v>271159</v>
      </c>
      <c r="O19" s="35">
        <f>SUM(O7:O18)</f>
        <v>2324892</v>
      </c>
    </row>
    <row r="20" spans="1:15">
      <c r="M20"/>
    </row>
    <row r="22" spans="1:15" ht="34.5" customHeight="1"/>
    <row r="23" spans="1:15" ht="11.25" customHeight="1">
      <c r="B23" s="4"/>
    </row>
    <row r="25" spans="1:15">
      <c r="O25" s="36"/>
    </row>
    <row r="26" spans="1:15">
      <c r="B26" s="37"/>
      <c r="C26" s="37"/>
      <c r="D26" s="37"/>
      <c r="E26" s="37"/>
      <c r="L26" s="156"/>
      <c r="M26" s="156"/>
      <c r="N26" s="36"/>
      <c r="O26" s="36"/>
    </row>
    <row r="27" spans="1:15">
      <c r="C27" s="22"/>
      <c r="E27" s="22"/>
      <c r="L27" s="38"/>
      <c r="M27" s="39"/>
      <c r="N27" s="36"/>
      <c r="O27" s="36"/>
    </row>
    <row r="28" spans="1:15">
      <c r="C28" s="22"/>
      <c r="E28" s="22"/>
      <c r="L28" s="38"/>
      <c r="M28" s="39"/>
      <c r="N28" s="36"/>
      <c r="O28" s="36"/>
    </row>
    <row r="29" spans="1:15">
      <c r="C29" s="22"/>
      <c r="D29" s="19"/>
      <c r="E29" s="22"/>
      <c r="L29" s="38"/>
      <c r="M29" s="39"/>
      <c r="N29" s="36"/>
      <c r="O29" s="36"/>
    </row>
    <row r="30" spans="1:15">
      <c r="C30" s="22"/>
      <c r="E30" s="22"/>
      <c r="L30" s="38"/>
      <c r="M30" s="39"/>
      <c r="N30" s="36"/>
      <c r="O30" s="36"/>
    </row>
    <row r="31" spans="1:15">
      <c r="C31" s="22"/>
      <c r="E31" s="22"/>
      <c r="L31" s="38"/>
      <c r="M31" s="39"/>
      <c r="N31" s="36"/>
      <c r="O31" s="36"/>
    </row>
    <row r="32" spans="1:15" ht="12.75" customHeight="1">
      <c r="C32" s="22"/>
      <c r="E32" s="22"/>
      <c r="L32" s="36"/>
      <c r="M32" s="39"/>
      <c r="N32" s="36"/>
    </row>
    <row r="33" spans="1:15">
      <c r="E33" s="22"/>
      <c r="G33" s="22"/>
      <c r="I33" s="22"/>
    </row>
    <row r="34" spans="1:15" ht="15" customHeight="1">
      <c r="E34" s="22"/>
      <c r="G34" s="22"/>
      <c r="I34" s="22"/>
    </row>
    <row r="35" spans="1:15">
      <c r="E35" s="22"/>
      <c r="G35" s="22"/>
      <c r="I35" s="22"/>
    </row>
    <row r="36" spans="1:15">
      <c r="E36" s="22"/>
      <c r="G36" s="22"/>
      <c r="I36" s="22"/>
    </row>
    <row r="37" spans="1:15">
      <c r="E37" s="22"/>
      <c r="G37" s="22"/>
      <c r="I37" s="22"/>
    </row>
    <row r="38" spans="1:15">
      <c r="E38" s="22"/>
      <c r="G38" s="22"/>
      <c r="I38" s="22"/>
    </row>
    <row r="39" spans="1:15">
      <c r="E39" s="22"/>
      <c r="G39" s="22"/>
      <c r="I39" s="22"/>
    </row>
    <row r="40" spans="1:15">
      <c r="A40" s="32"/>
      <c r="B40" s="157" t="s">
        <v>135</v>
      </c>
      <c r="C40" s="157"/>
      <c r="D40" s="157"/>
      <c r="E40" s="157"/>
      <c r="F40" s="157"/>
      <c r="G40" s="157"/>
      <c r="H40" s="157"/>
      <c r="I40" s="157"/>
      <c r="J40" s="157"/>
      <c r="K40" s="157"/>
      <c r="L40" s="157"/>
      <c r="M40" s="157"/>
      <c r="N40" s="157"/>
      <c r="O40" s="32"/>
    </row>
    <row r="41" spans="1:15" s="32" customFormat="1" ht="34">
      <c r="A41" s="3"/>
      <c r="B41" s="113" t="s">
        <v>136</v>
      </c>
      <c r="C41" s="128">
        <v>1</v>
      </c>
      <c r="D41" s="128">
        <v>2</v>
      </c>
      <c r="E41" s="128" t="s">
        <v>25</v>
      </c>
      <c r="F41" s="128" t="s">
        <v>26</v>
      </c>
      <c r="G41" s="128" t="s">
        <v>27</v>
      </c>
      <c r="H41" s="128" t="s">
        <v>28</v>
      </c>
      <c r="I41" s="128" t="s">
        <v>29</v>
      </c>
      <c r="J41" s="134" t="s">
        <v>30</v>
      </c>
      <c r="K41" s="134" t="s">
        <v>31</v>
      </c>
      <c r="L41" s="128" t="s">
        <v>32</v>
      </c>
      <c r="M41" s="129" t="s">
        <v>33</v>
      </c>
      <c r="N41" s="129" t="s">
        <v>34</v>
      </c>
      <c r="O41" s="129" t="s">
        <v>35</v>
      </c>
    </row>
    <row r="42" spans="1:15" s="40" customFormat="1" ht="16">
      <c r="B42" s="130" t="s">
        <v>37</v>
      </c>
      <c r="C42" s="131">
        <v>861459</v>
      </c>
      <c r="D42" s="131">
        <v>263408</v>
      </c>
      <c r="E42" s="131">
        <v>244544</v>
      </c>
      <c r="F42" s="131">
        <v>131545</v>
      </c>
      <c r="G42" s="131">
        <v>122712</v>
      </c>
      <c r="H42" s="131">
        <v>123381</v>
      </c>
      <c r="I42" s="131">
        <v>78239</v>
      </c>
      <c r="J42" s="131">
        <v>97096</v>
      </c>
      <c r="K42" s="131">
        <v>59665</v>
      </c>
      <c r="L42" s="131">
        <v>41223</v>
      </c>
      <c r="M42" s="131">
        <v>30461</v>
      </c>
      <c r="N42" s="131">
        <v>271159</v>
      </c>
      <c r="O42" s="131">
        <f>SUM(C42:N42)</f>
        <v>2324892</v>
      </c>
    </row>
    <row r="43" spans="1:15" ht="16">
      <c r="B43" s="132" t="s">
        <v>16</v>
      </c>
      <c r="C43" s="133">
        <v>229201</v>
      </c>
      <c r="D43" s="133">
        <v>56901</v>
      </c>
      <c r="E43" s="133">
        <v>45649</v>
      </c>
      <c r="F43" s="133">
        <v>21459</v>
      </c>
      <c r="G43" s="133">
        <v>17810</v>
      </c>
      <c r="H43" s="133">
        <v>15996</v>
      </c>
      <c r="I43" s="133">
        <v>9064</v>
      </c>
      <c r="J43" s="133">
        <v>10426</v>
      </c>
      <c r="K43" s="133">
        <v>5887</v>
      </c>
      <c r="L43" s="133">
        <v>3916</v>
      </c>
      <c r="M43" s="133">
        <v>2781</v>
      </c>
      <c r="N43" s="133">
        <v>17836</v>
      </c>
      <c r="O43" s="133">
        <f>SUM(C43:N43)</f>
        <v>436926</v>
      </c>
    </row>
    <row r="45" spans="1:15" ht="33" customHeight="1">
      <c r="A45"/>
      <c r="B45" s="155" t="s">
        <v>138</v>
      </c>
      <c r="C45" s="155"/>
      <c r="D45" s="155"/>
      <c r="E45" s="155"/>
      <c r="F45" s="155"/>
      <c r="G45" s="155"/>
      <c r="H45" s="155"/>
      <c r="I45" s="155"/>
      <c r="J45" s="155"/>
      <c r="K45" s="155"/>
      <c r="L45" s="155"/>
      <c r="M45" s="155"/>
      <c r="N45" s="155"/>
      <c r="O45" s="155"/>
    </row>
    <row r="46" spans="1:15">
      <c r="A46"/>
      <c r="B46"/>
      <c r="C46"/>
      <c r="D46"/>
      <c r="E46"/>
    </row>
  </sheetData>
  <mergeCells count="4">
    <mergeCell ref="B45:O45"/>
    <mergeCell ref="L26:M26"/>
    <mergeCell ref="B40:N40"/>
    <mergeCell ref="B2:N2"/>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AEBB6-E07B-F64E-A3D6-CF55502DDA60}">
  <sheetPr>
    <tabColor theme="0"/>
  </sheetPr>
  <dimension ref="A1:P27"/>
  <sheetViews>
    <sheetView zoomScaleNormal="100" workbookViewId="0">
      <selection activeCell="B5" sqref="B5:I25"/>
    </sheetView>
  </sheetViews>
  <sheetFormatPr baseColWidth="10" defaultColWidth="8.83203125" defaultRowHeight="13"/>
  <cols>
    <col min="1" max="1" width="4.33203125" customWidth="1"/>
    <col min="2" max="2" width="9" bestFit="1" customWidth="1"/>
    <col min="3" max="3" width="14.6640625" customWidth="1"/>
    <col min="4" max="4" width="10" bestFit="1" customWidth="1"/>
    <col min="5" max="5" width="12.6640625" customWidth="1"/>
    <col min="6" max="6" width="10" bestFit="1" customWidth="1"/>
    <col min="7" max="7" width="10.5" customWidth="1"/>
    <col min="8" max="8" width="12.33203125" customWidth="1"/>
    <col min="9" max="9" width="9" bestFit="1" customWidth="1"/>
  </cols>
  <sheetData>
    <row r="1" spans="1:16" s="43" customFormat="1" ht="61" customHeight="1">
      <c r="A1"/>
      <c r="B1" s="161" t="s">
        <v>137</v>
      </c>
      <c r="C1" s="162"/>
      <c r="D1" s="162"/>
      <c r="E1" s="162"/>
      <c r="F1" s="162"/>
      <c r="G1" s="162"/>
      <c r="H1" s="162"/>
      <c r="I1" s="162"/>
      <c r="J1" s="162"/>
    </row>
    <row r="2" spans="1:16" s="43" customFormat="1" ht="33" customHeight="1">
      <c r="A2"/>
      <c r="B2"/>
      <c r="C2"/>
      <c r="D2"/>
      <c r="E2"/>
      <c r="F2"/>
      <c r="G2"/>
      <c r="H2"/>
      <c r="I2"/>
      <c r="J2"/>
      <c r="K2"/>
      <c r="L2"/>
      <c r="M2"/>
      <c r="N2"/>
      <c r="O2"/>
      <c r="P2"/>
    </row>
    <row r="3" spans="1:16">
      <c r="B3" s="160" t="s">
        <v>174</v>
      </c>
      <c r="C3" s="160"/>
      <c r="D3" s="160"/>
      <c r="E3" s="160"/>
      <c r="F3" s="160"/>
      <c r="G3" s="160"/>
      <c r="H3" s="160"/>
      <c r="I3" s="160"/>
    </row>
    <row r="5" spans="1:16" ht="34">
      <c r="B5" s="111" t="s">
        <v>38</v>
      </c>
      <c r="C5" s="152" t="s">
        <v>39</v>
      </c>
      <c r="D5" s="111" t="s">
        <v>40</v>
      </c>
      <c r="E5" s="111" t="s">
        <v>41</v>
      </c>
      <c r="F5" s="111" t="s">
        <v>128</v>
      </c>
      <c r="G5" s="111" t="s">
        <v>129</v>
      </c>
      <c r="H5" s="111" t="s">
        <v>43</v>
      </c>
      <c r="I5" s="111" t="s">
        <v>44</v>
      </c>
    </row>
    <row r="6" spans="1:16" ht="16">
      <c r="B6" s="110">
        <v>1</v>
      </c>
      <c r="C6" s="139" t="s">
        <v>45</v>
      </c>
      <c r="D6" s="115">
        <v>359741</v>
      </c>
      <c r="E6" s="146">
        <v>0.28939395889577857</v>
      </c>
      <c r="F6" s="115">
        <v>545786</v>
      </c>
      <c r="G6" s="138">
        <v>0.28179446443996176</v>
      </c>
      <c r="H6" s="115">
        <v>3416337</v>
      </c>
      <c r="I6" s="138">
        <v>0.26816253002401924</v>
      </c>
    </row>
    <row r="7" spans="1:16" ht="16">
      <c r="B7" s="110">
        <v>2</v>
      </c>
      <c r="C7" s="139" t="s">
        <v>46</v>
      </c>
      <c r="D7" s="115">
        <v>129389</v>
      </c>
      <c r="E7" s="146">
        <v>0.10408709306852956</v>
      </c>
      <c r="F7" s="115">
        <v>270695</v>
      </c>
      <c r="G7" s="138">
        <v>0.13976238406916894</v>
      </c>
      <c r="H7" s="115">
        <v>1883015</v>
      </c>
      <c r="I7" s="138">
        <v>0.1478056955368216</v>
      </c>
    </row>
    <row r="8" spans="1:16" ht="16">
      <c r="B8" s="110">
        <v>3</v>
      </c>
      <c r="C8" s="139" t="s">
        <v>49</v>
      </c>
      <c r="D8" s="115">
        <v>64514</v>
      </c>
      <c r="E8" s="146">
        <v>5.1898343152996899E-2</v>
      </c>
      <c r="F8" s="115">
        <v>109280</v>
      </c>
      <c r="G8" s="138">
        <v>5.6422295687318873E-2</v>
      </c>
      <c r="H8" s="115">
        <v>542745</v>
      </c>
      <c r="I8" s="138">
        <v>4.2602317147835918E-2</v>
      </c>
    </row>
    <row r="9" spans="1:16" ht="16">
      <c r="B9" s="110">
        <v>4</v>
      </c>
      <c r="C9" s="139" t="s">
        <v>48</v>
      </c>
      <c r="D9" s="115">
        <v>76125</v>
      </c>
      <c r="E9" s="146">
        <v>6.1238822155220404E-2</v>
      </c>
      <c r="F9" s="115">
        <v>107497</v>
      </c>
      <c r="G9" s="138">
        <v>5.5501715954426399E-2</v>
      </c>
      <c r="H9" s="115">
        <v>711415</v>
      </c>
      <c r="I9" s="138">
        <v>5.5841928444716554E-2</v>
      </c>
    </row>
    <row r="10" spans="1:16" ht="16">
      <c r="B10" s="110">
        <v>5</v>
      </c>
      <c r="C10" s="139" t="s">
        <v>47</v>
      </c>
      <c r="D10" s="115">
        <v>50022</v>
      </c>
      <c r="E10" s="146">
        <v>4.0240241206547588E-2</v>
      </c>
      <c r="F10" s="115">
        <v>77927</v>
      </c>
      <c r="G10" s="138">
        <v>4.0234445790864728E-2</v>
      </c>
      <c r="H10" s="115">
        <v>738483</v>
      </c>
      <c r="I10" s="138">
        <v>5.7966608580982432E-2</v>
      </c>
    </row>
    <row r="11" spans="1:16" ht="16">
      <c r="B11" s="110">
        <v>6</v>
      </c>
      <c r="C11" s="139" t="s">
        <v>50</v>
      </c>
      <c r="D11" s="115">
        <v>29503</v>
      </c>
      <c r="E11" s="146">
        <v>2.3733713892222889E-2</v>
      </c>
      <c r="F11" s="115">
        <v>45688</v>
      </c>
      <c r="G11" s="138">
        <v>2.3589145729888586E-2</v>
      </c>
      <c r="H11" s="115">
        <v>262049</v>
      </c>
      <c r="I11" s="138">
        <v>2.0569318199657766E-2</v>
      </c>
    </row>
    <row r="12" spans="1:16" ht="16">
      <c r="B12" s="110">
        <v>7</v>
      </c>
      <c r="C12" s="139" t="s">
        <v>51</v>
      </c>
      <c r="D12" s="115">
        <v>24921</v>
      </c>
      <c r="E12" s="146">
        <v>2.0047720025356291E-2</v>
      </c>
      <c r="F12" s="115">
        <v>38227</v>
      </c>
      <c r="G12" s="138">
        <v>1.9736960992305441E-2</v>
      </c>
      <c r="H12" s="115">
        <v>190007</v>
      </c>
      <c r="I12" s="138">
        <v>1.4914441357007174E-2</v>
      </c>
    </row>
    <row r="13" spans="1:16" ht="16">
      <c r="B13" s="110">
        <v>8</v>
      </c>
      <c r="C13" s="139" t="s">
        <v>52</v>
      </c>
      <c r="D13" s="115">
        <v>30999</v>
      </c>
      <c r="E13" s="146">
        <v>2.4937172387384923E-2</v>
      </c>
      <c r="F13" s="115">
        <v>37825</v>
      </c>
      <c r="G13" s="138">
        <v>1.9529404597115999E-2</v>
      </c>
      <c r="H13" s="115">
        <v>261296</v>
      </c>
      <c r="I13" s="138">
        <v>2.0510212091241622E-2</v>
      </c>
    </row>
    <row r="14" spans="1:16" ht="16">
      <c r="B14" s="110">
        <v>9</v>
      </c>
      <c r="C14" s="139" t="s">
        <v>53</v>
      </c>
      <c r="D14" s="115">
        <v>22381</v>
      </c>
      <c r="E14" s="146">
        <v>1.8004414826351237E-2</v>
      </c>
      <c r="F14" s="115">
        <v>37272</v>
      </c>
      <c r="G14" s="138">
        <v>1.9243885476370324E-2</v>
      </c>
      <c r="H14" s="115">
        <v>217480</v>
      </c>
      <c r="I14" s="138">
        <v>1.7070911631265798E-2</v>
      </c>
    </row>
    <row r="15" spans="1:16" ht="16">
      <c r="B15" s="110">
        <v>10</v>
      </c>
      <c r="C15" s="139" t="s">
        <v>67</v>
      </c>
      <c r="D15" s="115">
        <v>21133</v>
      </c>
      <c r="E15" s="146">
        <v>1.7000460145895208E-2</v>
      </c>
      <c r="F15" s="115">
        <v>35253</v>
      </c>
      <c r="G15" s="138">
        <v>1.8201456715456189E-2</v>
      </c>
      <c r="H15" s="115">
        <v>333423</v>
      </c>
      <c r="I15" s="138">
        <v>2.6171760938162293E-2</v>
      </c>
    </row>
    <row r="16" spans="1:16" ht="16">
      <c r="B16" s="110">
        <v>11</v>
      </c>
      <c r="C16" s="139" t="s">
        <v>54</v>
      </c>
      <c r="D16" s="115">
        <v>19092</v>
      </c>
      <c r="E16" s="146">
        <v>1.5358575928899415E-2</v>
      </c>
      <c r="F16" s="115">
        <v>30768</v>
      </c>
      <c r="G16" s="138">
        <v>1.5885808873603836E-2</v>
      </c>
      <c r="H16" s="115">
        <v>297960</v>
      </c>
      <c r="I16" s="138">
        <v>2.3388122262515895E-2</v>
      </c>
    </row>
    <row r="17" spans="2:9" ht="16">
      <c r="B17" s="110">
        <v>12</v>
      </c>
      <c r="C17" s="139" t="s">
        <v>57</v>
      </c>
      <c r="D17" s="115">
        <v>18547</v>
      </c>
      <c r="E17" s="146">
        <v>1.4920150207065653E-2</v>
      </c>
      <c r="F17" s="115">
        <v>29708</v>
      </c>
      <c r="G17" s="138">
        <v>1.5338520866387893E-2</v>
      </c>
      <c r="H17" s="115">
        <v>177832</v>
      </c>
      <c r="I17" s="138">
        <v>1.3958774863027677E-2</v>
      </c>
    </row>
    <row r="18" spans="2:9" ht="16">
      <c r="B18" s="110">
        <v>13</v>
      </c>
      <c r="C18" s="139" t="s">
        <v>55</v>
      </c>
      <c r="D18" s="115">
        <v>15628</v>
      </c>
      <c r="E18" s="146">
        <v>1.257195812994134E-2</v>
      </c>
      <c r="F18" s="115">
        <v>26918</v>
      </c>
      <c r="G18" s="138">
        <v>1.3898017526640277E-2</v>
      </c>
      <c r="H18" s="115">
        <v>145175</v>
      </c>
      <c r="I18" s="138">
        <v>1.139539082246189E-2</v>
      </c>
    </row>
    <row r="19" spans="2:9" ht="16">
      <c r="B19" s="110">
        <v>14</v>
      </c>
      <c r="C19" s="139" t="s">
        <v>56</v>
      </c>
      <c r="D19" s="115">
        <v>23367</v>
      </c>
      <c r="E19" s="146">
        <v>1.8797603379980758E-2</v>
      </c>
      <c r="F19" s="115">
        <v>25887</v>
      </c>
      <c r="G19" s="138">
        <v>1.3365702493206658E-2</v>
      </c>
      <c r="H19" s="115">
        <v>161227</v>
      </c>
      <c r="I19" s="138">
        <v>1.2655379205325045E-2</v>
      </c>
    </row>
    <row r="20" spans="2:9" ht="16">
      <c r="B20" s="110">
        <v>15</v>
      </c>
      <c r="C20" s="139" t="s">
        <v>60</v>
      </c>
      <c r="D20" s="115">
        <v>18113</v>
      </c>
      <c r="E20" s="146">
        <v>1.4571018531330143E-2</v>
      </c>
      <c r="F20" s="115">
        <v>24506</v>
      </c>
      <c r="G20" s="138">
        <v>1.2652679155503626E-2</v>
      </c>
      <c r="H20" s="115">
        <v>159685</v>
      </c>
      <c r="I20" s="138">
        <v>1.2534341198448954E-2</v>
      </c>
    </row>
    <row r="21" spans="2:9" ht="16">
      <c r="B21" s="110">
        <v>16</v>
      </c>
      <c r="C21" s="139" t="s">
        <v>61</v>
      </c>
      <c r="D21" s="115">
        <v>10245</v>
      </c>
      <c r="E21" s="146">
        <v>8.2415991196089725E-3</v>
      </c>
      <c r="F21" s="115">
        <v>22192</v>
      </c>
      <c r="G21" s="138">
        <v>1.1457939109562412E-2</v>
      </c>
      <c r="H21" s="115">
        <v>98596</v>
      </c>
      <c r="I21" s="138">
        <v>7.7392109766244365E-3</v>
      </c>
    </row>
    <row r="22" spans="2:9" ht="16">
      <c r="B22" s="110">
        <v>17</v>
      </c>
      <c r="C22" s="139" t="s">
        <v>58</v>
      </c>
      <c r="D22" s="115">
        <v>12363</v>
      </c>
      <c r="E22" s="146">
        <v>9.9454260532675191E-3</v>
      </c>
      <c r="F22" s="115">
        <v>20594</v>
      </c>
      <c r="G22" s="138">
        <v>1.0632876623212342E-2</v>
      </c>
      <c r="H22" s="115">
        <v>170001</v>
      </c>
      <c r="I22" s="138">
        <v>1.334408703433335E-2</v>
      </c>
    </row>
    <row r="23" spans="2:9" ht="16">
      <c r="B23" s="110">
        <v>18</v>
      </c>
      <c r="C23" s="139" t="s">
        <v>62</v>
      </c>
      <c r="D23" s="115">
        <v>11431</v>
      </c>
      <c r="E23" s="146">
        <v>9.1956778463884985E-3</v>
      </c>
      <c r="F23" s="115">
        <v>20188</v>
      </c>
      <c r="G23" s="138">
        <v>1.0423254990259822E-2</v>
      </c>
      <c r="H23" s="115">
        <v>150993</v>
      </c>
      <c r="I23" s="138">
        <v>1.1852069891207084E-2</v>
      </c>
    </row>
    <row r="24" spans="2:9" ht="16">
      <c r="B24" s="110">
        <v>19</v>
      </c>
      <c r="C24" s="139" t="s">
        <v>63</v>
      </c>
      <c r="D24" s="115">
        <v>17023</v>
      </c>
      <c r="E24" s="146">
        <v>1.369416708766262E-2</v>
      </c>
      <c r="F24" s="115">
        <v>18985</v>
      </c>
      <c r="G24" s="138">
        <v>9.8021347330138064E-3</v>
      </c>
      <c r="H24" s="115">
        <v>102788</v>
      </c>
      <c r="I24" s="138">
        <v>8.0682585283913411E-3</v>
      </c>
    </row>
    <row r="25" spans="2:9" ht="16">
      <c r="B25" s="110">
        <v>20</v>
      </c>
      <c r="C25" s="139" t="s">
        <v>59</v>
      </c>
      <c r="D25" s="115">
        <v>15246</v>
      </c>
      <c r="E25" s="146">
        <v>1.2264657899224832E-2</v>
      </c>
      <c r="F25" s="115">
        <v>18961</v>
      </c>
      <c r="G25" s="138">
        <v>9.789743306435332E-3</v>
      </c>
      <c r="H25" s="115">
        <v>144569</v>
      </c>
      <c r="I25" s="138">
        <v>1.1347823356724596E-2</v>
      </c>
    </row>
    <row r="27" spans="2:9">
      <c r="B27" s="49" t="s">
        <v>127</v>
      </c>
    </row>
  </sheetData>
  <mergeCells count="2">
    <mergeCell ref="B3:I3"/>
    <mergeCell ref="B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A21E5-A43D-564D-BAFB-BD2C0C9829C8}">
  <sheetPr>
    <tabColor theme="0"/>
  </sheetPr>
  <dimension ref="A5:AE67"/>
  <sheetViews>
    <sheetView zoomScaleNormal="100" workbookViewId="0">
      <selection activeCell="A38" sqref="A38"/>
    </sheetView>
  </sheetViews>
  <sheetFormatPr baseColWidth="10" defaultColWidth="8.83203125" defaultRowHeight="13"/>
  <cols>
    <col min="1" max="1" width="11.33203125" style="50" customWidth="1"/>
    <col min="2" max="2" width="15.6640625" style="50" customWidth="1"/>
    <col min="3" max="3" width="11.5" style="50" customWidth="1"/>
    <col min="4" max="4" width="12.6640625" style="50" customWidth="1"/>
    <col min="5" max="5" width="10.33203125" style="50" customWidth="1"/>
    <col min="6" max="6" width="12" style="50" customWidth="1"/>
    <col min="7" max="7" width="10.33203125" style="50" bestFit="1" customWidth="1"/>
    <col min="8" max="8" width="9" style="50" bestFit="1" customWidth="1"/>
    <col min="9" max="27" width="8.83203125" style="50"/>
    <col min="32" max="16384" width="8.83203125" style="50"/>
  </cols>
  <sheetData>
    <row r="5" spans="1:31" customFormat="1"/>
    <row r="7" spans="1:31">
      <c r="A7" s="3" t="s">
        <v>64</v>
      </c>
      <c r="B7"/>
      <c r="C7"/>
      <c r="D7"/>
      <c r="E7"/>
      <c r="F7"/>
      <c r="G7"/>
      <c r="H7"/>
      <c r="I7"/>
      <c r="J7"/>
      <c r="K7"/>
      <c r="L7"/>
      <c r="M7"/>
    </row>
    <row r="8" spans="1:31">
      <c r="A8"/>
      <c r="B8"/>
      <c r="C8"/>
      <c r="D8"/>
      <c r="E8"/>
      <c r="F8"/>
      <c r="G8"/>
      <c r="H8"/>
      <c r="I8"/>
      <c r="J8"/>
      <c r="K8"/>
      <c r="L8"/>
      <c r="M8"/>
      <c r="N8"/>
      <c r="O8"/>
    </row>
    <row r="9" spans="1:31">
      <c r="A9" s="4" t="s">
        <v>130</v>
      </c>
      <c r="B9" s="3"/>
      <c r="C9" s="3"/>
      <c r="D9" s="3"/>
      <c r="E9" s="57"/>
      <c r="F9" s="57"/>
      <c r="G9"/>
      <c r="H9"/>
      <c r="I9"/>
      <c r="J9"/>
      <c r="K9"/>
      <c r="L9"/>
      <c r="M9"/>
      <c r="N9"/>
      <c r="O9"/>
    </row>
    <row r="10" spans="1:31" ht="28">
      <c r="A10" s="5" t="s">
        <v>65</v>
      </c>
      <c r="B10" s="6" t="s">
        <v>131</v>
      </c>
      <c r="C10" s="6" t="s">
        <v>2</v>
      </c>
      <c r="D10" s="6" t="s">
        <v>3</v>
      </c>
      <c r="E10" s="8" t="s">
        <v>5</v>
      </c>
      <c r="F10"/>
      <c r="G10"/>
      <c r="H10"/>
      <c r="I10"/>
      <c r="J10"/>
      <c r="K10"/>
      <c r="L10"/>
      <c r="M10"/>
      <c r="Z10"/>
      <c r="AA10"/>
      <c r="AD10" s="50"/>
      <c r="AE10" s="50"/>
    </row>
    <row r="11" spans="1:31">
      <c r="A11" s="11" t="s">
        <v>16</v>
      </c>
      <c r="B11" s="61">
        <v>365555</v>
      </c>
      <c r="C11" s="61">
        <v>1731840</v>
      </c>
      <c r="D11" s="64">
        <v>436402</v>
      </c>
      <c r="E11" s="61">
        <v>158304</v>
      </c>
      <c r="F11"/>
      <c r="G11"/>
      <c r="H11"/>
      <c r="I11"/>
      <c r="J11"/>
      <c r="K11"/>
      <c r="L11"/>
      <c r="Z11"/>
      <c r="AA11"/>
      <c r="AD11" s="50"/>
      <c r="AE11" s="50"/>
    </row>
    <row r="12" spans="1:31">
      <c r="A12"/>
      <c r="B12"/>
      <c r="C12"/>
      <c r="D12"/>
      <c r="E12"/>
      <c r="F12"/>
      <c r="G12"/>
      <c r="H12"/>
      <c r="I12"/>
      <c r="J12"/>
      <c r="K12"/>
      <c r="L12"/>
      <c r="M12"/>
    </row>
    <row r="13" spans="1:31">
      <c r="A13"/>
      <c r="B13"/>
      <c r="C13"/>
      <c r="D13"/>
      <c r="E13"/>
      <c r="F13"/>
      <c r="G13"/>
      <c r="H13"/>
      <c r="I13"/>
      <c r="J13"/>
      <c r="K13"/>
      <c r="L13"/>
      <c r="M13"/>
    </row>
    <row r="14" spans="1:31">
      <c r="A14"/>
      <c r="B14"/>
      <c r="C14"/>
      <c r="D14"/>
      <c r="E14"/>
      <c r="F14"/>
      <c r="G14"/>
      <c r="H14"/>
      <c r="I14"/>
      <c r="J14"/>
      <c r="K14"/>
      <c r="L14"/>
      <c r="M14"/>
    </row>
    <row r="15" spans="1:31">
      <c r="A15" s="3" t="s">
        <v>19</v>
      </c>
      <c r="B15" s="3"/>
      <c r="C15" s="22"/>
      <c r="D15" s="3"/>
      <c r="E15"/>
      <c r="F15"/>
      <c r="G15"/>
      <c r="H15"/>
      <c r="I15"/>
      <c r="J15"/>
      <c r="K15"/>
      <c r="L15"/>
      <c r="M15"/>
    </row>
    <row r="16" spans="1:31" ht="34">
      <c r="A16" s="119" t="s">
        <v>20</v>
      </c>
      <c r="B16" s="119" t="s">
        <v>131</v>
      </c>
      <c r="C16" s="119" t="s">
        <v>2</v>
      </c>
      <c r="D16" s="120" t="s">
        <v>21</v>
      </c>
      <c r="E16"/>
      <c r="F16"/>
      <c r="G16"/>
      <c r="H16"/>
      <c r="I16"/>
      <c r="J16"/>
      <c r="K16"/>
      <c r="L16"/>
      <c r="M16"/>
    </row>
    <row r="17" spans="1:13" ht="18">
      <c r="A17" s="125">
        <v>43739</v>
      </c>
      <c r="B17" s="126">
        <v>31823</v>
      </c>
      <c r="C17" s="126">
        <v>146052</v>
      </c>
      <c r="D17" s="126">
        <v>39719</v>
      </c>
      <c r="E17"/>
      <c r="F17"/>
      <c r="G17"/>
      <c r="H17"/>
      <c r="I17"/>
      <c r="J17"/>
      <c r="K17"/>
      <c r="L17"/>
      <c r="M17"/>
    </row>
    <row r="18" spans="1:13" ht="18">
      <c r="A18" s="125">
        <v>43770</v>
      </c>
      <c r="B18" s="126">
        <v>24654</v>
      </c>
      <c r="C18" s="126">
        <v>121371</v>
      </c>
      <c r="D18" s="126">
        <v>31702</v>
      </c>
      <c r="E18"/>
      <c r="F18"/>
      <c r="G18"/>
      <c r="H18"/>
      <c r="I18"/>
      <c r="J18"/>
      <c r="K18"/>
      <c r="L18"/>
      <c r="M18"/>
    </row>
    <row r="19" spans="1:13" ht="18">
      <c r="A19" s="125">
        <v>43800</v>
      </c>
      <c r="B19" s="126">
        <v>20829</v>
      </c>
      <c r="C19" s="126">
        <v>107521</v>
      </c>
      <c r="D19" s="126">
        <v>27051</v>
      </c>
      <c r="E19"/>
      <c r="F19"/>
      <c r="G19"/>
      <c r="H19"/>
      <c r="I19"/>
      <c r="J19"/>
      <c r="K19"/>
      <c r="L19"/>
      <c r="M19"/>
    </row>
    <row r="20" spans="1:13" ht="18">
      <c r="A20" s="125">
        <v>43831</v>
      </c>
      <c r="B20" s="126">
        <v>32817</v>
      </c>
      <c r="C20" s="126">
        <v>154836</v>
      </c>
      <c r="D20" s="126">
        <v>46285</v>
      </c>
      <c r="E20"/>
      <c r="F20"/>
      <c r="G20"/>
      <c r="H20"/>
      <c r="I20"/>
      <c r="J20"/>
      <c r="K20"/>
      <c r="L20"/>
      <c r="M20"/>
    </row>
    <row r="21" spans="1:13" ht="18">
      <c r="A21" s="125">
        <v>43862</v>
      </c>
      <c r="B21" s="126">
        <v>24568</v>
      </c>
      <c r="C21" s="126">
        <v>113752</v>
      </c>
      <c r="D21" s="126">
        <v>31432</v>
      </c>
      <c r="E21"/>
      <c r="F21"/>
      <c r="G21"/>
      <c r="H21"/>
      <c r="I21"/>
      <c r="J21"/>
      <c r="K21"/>
      <c r="L21"/>
      <c r="M21"/>
    </row>
    <row r="22" spans="1:13" ht="18">
      <c r="A22" s="125">
        <v>43891</v>
      </c>
      <c r="B22" s="126">
        <v>27825</v>
      </c>
      <c r="C22" s="126">
        <v>118371</v>
      </c>
      <c r="D22" s="126">
        <v>34303</v>
      </c>
      <c r="E22"/>
      <c r="F22"/>
      <c r="G22"/>
      <c r="H22"/>
      <c r="I22"/>
      <c r="J22"/>
      <c r="K22"/>
      <c r="L22"/>
      <c r="M22"/>
    </row>
    <row r="23" spans="1:13" ht="18">
      <c r="A23" s="125">
        <v>43922</v>
      </c>
      <c r="B23" s="126">
        <v>32454</v>
      </c>
      <c r="C23" s="126">
        <v>133893</v>
      </c>
      <c r="D23" s="126">
        <v>40563</v>
      </c>
      <c r="E23"/>
      <c r="F23"/>
      <c r="G23"/>
      <c r="H23"/>
      <c r="I23"/>
      <c r="J23"/>
      <c r="K23"/>
      <c r="L23"/>
      <c r="M23"/>
    </row>
    <row r="24" spans="1:13" ht="18">
      <c r="A24" s="125">
        <v>43952</v>
      </c>
      <c r="B24" s="126">
        <v>29045</v>
      </c>
      <c r="C24" s="126">
        <v>138509</v>
      </c>
      <c r="D24" s="126">
        <v>34536</v>
      </c>
      <c r="E24"/>
      <c r="F24"/>
      <c r="G24"/>
      <c r="H24"/>
      <c r="I24"/>
      <c r="J24"/>
      <c r="K24"/>
      <c r="L24"/>
      <c r="M24"/>
    </row>
    <row r="25" spans="1:13" ht="18">
      <c r="A25" s="125">
        <v>43983</v>
      </c>
      <c r="B25" s="126">
        <v>25539</v>
      </c>
      <c r="C25" s="126">
        <v>130153</v>
      </c>
      <c r="D25" s="126">
        <v>31539</v>
      </c>
      <c r="E25"/>
      <c r="F25"/>
      <c r="G25"/>
      <c r="H25"/>
      <c r="I25"/>
      <c r="J25"/>
      <c r="K25"/>
      <c r="L25"/>
      <c r="M25"/>
    </row>
    <row r="26" spans="1:13" ht="18">
      <c r="A26" s="125">
        <v>44013</v>
      </c>
      <c r="B26" s="126">
        <v>24044</v>
      </c>
      <c r="C26" s="126">
        <v>121043</v>
      </c>
      <c r="D26" s="126">
        <v>29500</v>
      </c>
      <c r="E26"/>
      <c r="F26"/>
      <c r="G26"/>
      <c r="H26"/>
      <c r="I26"/>
      <c r="J26"/>
      <c r="K26"/>
      <c r="L26"/>
      <c r="M26"/>
    </row>
    <row r="27" spans="1:13" ht="18">
      <c r="A27" s="125">
        <v>44044</v>
      </c>
      <c r="B27" s="126">
        <v>38975</v>
      </c>
      <c r="C27" s="126">
        <v>187575</v>
      </c>
      <c r="D27" s="126">
        <v>53377</v>
      </c>
      <c r="E27"/>
      <c r="F27"/>
      <c r="G27"/>
      <c r="H27"/>
      <c r="I27"/>
      <c r="J27"/>
      <c r="K27"/>
      <c r="L27"/>
      <c r="M27"/>
    </row>
    <row r="28" spans="1:13" ht="18">
      <c r="A28" s="125">
        <v>44075</v>
      </c>
      <c r="B28" s="126">
        <v>52982</v>
      </c>
      <c r="C28" s="126">
        <v>258764</v>
      </c>
      <c r="D28" s="126">
        <v>74095</v>
      </c>
      <c r="E28"/>
      <c r="F28"/>
      <c r="G28"/>
      <c r="H28"/>
      <c r="I28"/>
      <c r="J28"/>
      <c r="K28"/>
      <c r="L28"/>
      <c r="M28"/>
    </row>
    <row r="29" spans="1:13" ht="16">
      <c r="A29" s="121"/>
      <c r="B29" s="121"/>
      <c r="C29" s="121"/>
      <c r="D29" s="121"/>
      <c r="E29"/>
      <c r="F29"/>
      <c r="G29"/>
      <c r="H29"/>
      <c r="I29"/>
      <c r="J29"/>
      <c r="K29"/>
      <c r="L29"/>
      <c r="M29"/>
    </row>
    <row r="30" spans="1:13" ht="16">
      <c r="A30" s="119" t="s">
        <v>139</v>
      </c>
      <c r="B30" s="127">
        <f>SUM(B17:B28)</f>
        <v>365555</v>
      </c>
      <c r="C30" s="127">
        <f>SUM(C17:C28)</f>
        <v>1731840</v>
      </c>
      <c r="D30" s="127">
        <f>SUM(D17:D28)</f>
        <v>474102</v>
      </c>
      <c r="E30"/>
      <c r="F30"/>
      <c r="G30"/>
      <c r="H30"/>
      <c r="I30"/>
      <c r="J30"/>
      <c r="K30"/>
      <c r="L30"/>
      <c r="M30"/>
    </row>
    <row r="31" spans="1:13">
      <c r="A31"/>
      <c r="B31"/>
      <c r="C31"/>
      <c r="D31"/>
      <c r="E31"/>
      <c r="F31"/>
      <c r="G31"/>
      <c r="H31"/>
      <c r="I31"/>
      <c r="J31"/>
      <c r="K31"/>
      <c r="L31"/>
      <c r="M31"/>
    </row>
    <row r="32" spans="1:13">
      <c r="A32" s="157" t="s">
        <v>135</v>
      </c>
      <c r="B32" s="157"/>
      <c r="C32" s="157"/>
      <c r="D32" s="157"/>
      <c r="E32" s="157"/>
      <c r="F32" s="157"/>
      <c r="G32" s="157"/>
      <c r="H32" s="157"/>
      <c r="I32" s="157"/>
      <c r="J32" s="157"/>
      <c r="K32" s="157"/>
      <c r="L32" s="157"/>
      <c r="M32" s="157"/>
    </row>
    <row r="33" spans="1:23" ht="28">
      <c r="A33" s="29" t="s">
        <v>136</v>
      </c>
      <c r="B33" s="30">
        <v>1</v>
      </c>
      <c r="C33" s="30">
        <v>2</v>
      </c>
      <c r="D33" s="30" t="s">
        <v>25</v>
      </c>
      <c r="E33" s="30" t="s">
        <v>26</v>
      </c>
      <c r="F33" s="30" t="s">
        <v>27</v>
      </c>
      <c r="G33" s="30" t="s">
        <v>28</v>
      </c>
      <c r="H33" s="30" t="s">
        <v>29</v>
      </c>
      <c r="I33" s="30" t="s">
        <v>30</v>
      </c>
      <c r="J33" s="30" t="s">
        <v>31</v>
      </c>
      <c r="K33" s="30" t="s">
        <v>32</v>
      </c>
      <c r="L33" s="31" t="s">
        <v>33</v>
      </c>
      <c r="M33" s="31" t="s">
        <v>34</v>
      </c>
      <c r="N33" s="31" t="s">
        <v>35</v>
      </c>
    </row>
    <row r="34" spans="1:23">
      <c r="A34" s="41" t="s">
        <v>16</v>
      </c>
      <c r="B34" s="42">
        <v>313884</v>
      </c>
      <c r="C34" s="42">
        <v>78108</v>
      </c>
      <c r="D34" s="42">
        <v>61322</v>
      </c>
      <c r="E34" s="42">
        <v>28633</v>
      </c>
      <c r="F34" s="42">
        <v>23584</v>
      </c>
      <c r="G34" s="42">
        <v>20774</v>
      </c>
      <c r="H34" s="42">
        <v>11735</v>
      </c>
      <c r="I34" s="42">
        <v>13182</v>
      </c>
      <c r="J34" s="42">
        <v>7397</v>
      </c>
      <c r="K34" s="42">
        <v>4927</v>
      </c>
      <c r="L34" s="51">
        <v>3403</v>
      </c>
      <c r="M34" s="51">
        <v>22234</v>
      </c>
      <c r="N34" s="51">
        <f>SUM(B34:M34)</f>
        <v>589183</v>
      </c>
    </row>
    <row r="35" spans="1:23">
      <c r="A35"/>
      <c r="B35"/>
      <c r="C35"/>
      <c r="D35"/>
      <c r="E35"/>
      <c r="F35"/>
      <c r="G35"/>
      <c r="H35"/>
      <c r="I35"/>
      <c r="J35"/>
      <c r="K35"/>
      <c r="L35"/>
      <c r="M35"/>
    </row>
    <row r="36" spans="1:23">
      <c r="A36"/>
      <c r="B36"/>
      <c r="C36"/>
      <c r="D36"/>
      <c r="E36"/>
      <c r="F36"/>
      <c r="G36"/>
      <c r="H36"/>
      <c r="I36"/>
      <c r="J36"/>
      <c r="K36"/>
      <c r="L36"/>
      <c r="M36"/>
    </row>
    <row r="37" spans="1:23" ht="19" customHeight="1">
      <c r="A37" t="s">
        <v>140</v>
      </c>
      <c r="B37"/>
      <c r="C37"/>
      <c r="D37"/>
      <c r="E37"/>
      <c r="F37"/>
      <c r="G37"/>
      <c r="H37"/>
      <c r="I37"/>
      <c r="J37"/>
      <c r="K37"/>
      <c r="L37"/>
      <c r="M37"/>
    </row>
    <row r="38" spans="1:23">
      <c r="A38" t="s">
        <v>176</v>
      </c>
      <c r="B38"/>
      <c r="C38"/>
      <c r="D38"/>
      <c r="E38"/>
      <c r="F38"/>
      <c r="G38"/>
      <c r="H38"/>
      <c r="I38"/>
      <c r="J38"/>
      <c r="K38"/>
      <c r="L38"/>
    </row>
    <row r="39" spans="1:23">
      <c r="A39"/>
      <c r="B39"/>
      <c r="C39" s="20"/>
      <c r="D39"/>
      <c r="E39"/>
      <c r="F39"/>
      <c r="G39"/>
      <c r="H39"/>
      <c r="I39"/>
      <c r="J39"/>
      <c r="K39"/>
      <c r="L39"/>
    </row>
    <row r="40" spans="1:23">
      <c r="A40"/>
      <c r="B40"/>
      <c r="C40"/>
      <c r="D40"/>
      <c r="E40"/>
      <c r="F40"/>
      <c r="G40"/>
      <c r="H40"/>
      <c r="I40"/>
      <c r="J40"/>
      <c r="K40"/>
      <c r="L40"/>
    </row>
    <row r="41" spans="1:23">
      <c r="A41"/>
      <c r="B41"/>
      <c r="C41"/>
      <c r="D41"/>
      <c r="E41"/>
      <c r="F41"/>
      <c r="G41"/>
      <c r="H41"/>
      <c r="I41"/>
      <c r="J41"/>
      <c r="K41"/>
      <c r="L41"/>
    </row>
    <row r="42" spans="1:23">
      <c r="A42" s="59"/>
      <c r="B42" s="59"/>
      <c r="C42" s="59"/>
      <c r="D42" s="59"/>
      <c r="E42" s="59"/>
      <c r="F42" s="59"/>
      <c r="G42" s="59"/>
      <c r="H42" s="59"/>
      <c r="I42" s="59"/>
      <c r="J42"/>
      <c r="K42"/>
      <c r="L42"/>
    </row>
    <row r="43" spans="1:23">
      <c r="A43" s="160" t="s">
        <v>141</v>
      </c>
      <c r="B43" s="160"/>
      <c r="C43" s="160"/>
      <c r="D43" s="160"/>
      <c r="E43" s="160"/>
      <c r="F43" s="160"/>
      <c r="G43" s="160"/>
      <c r="H43" s="160"/>
      <c r="I43"/>
      <c r="J43"/>
      <c r="K43"/>
      <c r="L43"/>
    </row>
    <row r="44" spans="1:23">
      <c r="A44"/>
      <c r="B44"/>
      <c r="C44"/>
      <c r="D44"/>
      <c r="E44"/>
      <c r="F44"/>
      <c r="G44"/>
      <c r="H44"/>
      <c r="I44"/>
      <c r="J44"/>
      <c r="K44"/>
      <c r="L44"/>
      <c r="M44"/>
      <c r="N44"/>
      <c r="O44"/>
      <c r="P44"/>
      <c r="Q44"/>
      <c r="R44"/>
      <c r="S44"/>
      <c r="T44"/>
      <c r="U44"/>
      <c r="V44"/>
      <c r="W44"/>
    </row>
    <row r="45" spans="1:23" customFormat="1" ht="34">
      <c r="A45" s="111" t="s">
        <v>38</v>
      </c>
      <c r="B45" s="135" t="s">
        <v>39</v>
      </c>
      <c r="C45" s="111" t="s">
        <v>40</v>
      </c>
      <c r="D45" s="111" t="s">
        <v>41</v>
      </c>
      <c r="E45" s="111" t="s">
        <v>128</v>
      </c>
      <c r="F45" s="111" t="s">
        <v>129</v>
      </c>
      <c r="G45" s="111" t="s">
        <v>43</v>
      </c>
      <c r="H45" s="111" t="s">
        <v>44</v>
      </c>
      <c r="N45" s="50"/>
      <c r="O45" s="50"/>
      <c r="P45" s="50"/>
      <c r="Q45" s="50"/>
      <c r="R45" s="50"/>
      <c r="S45" s="50"/>
      <c r="T45" s="50"/>
      <c r="U45" s="50"/>
      <c r="V45" s="50"/>
      <c r="W45" s="50"/>
    </row>
    <row r="46" spans="1:23" ht="18">
      <c r="A46" s="110">
        <v>1</v>
      </c>
      <c r="B46" s="136" t="s">
        <v>45</v>
      </c>
      <c r="C46" s="137">
        <v>152477</v>
      </c>
      <c r="D46" s="138">
        <v>0.3465110729828309</v>
      </c>
      <c r="E46" s="137">
        <v>129388</v>
      </c>
      <c r="F46" s="138">
        <v>0.35394947408734662</v>
      </c>
      <c r="G46" s="137">
        <v>506830</v>
      </c>
      <c r="H46" s="138">
        <v>0.29265405580192166</v>
      </c>
      <c r="I46"/>
      <c r="J46"/>
      <c r="K46"/>
      <c r="L46"/>
      <c r="M46"/>
    </row>
    <row r="47" spans="1:23" ht="18">
      <c r="A47" s="110">
        <v>2</v>
      </c>
      <c r="B47" s="136" t="s">
        <v>48</v>
      </c>
      <c r="C47" s="137">
        <v>24616</v>
      </c>
      <c r="D47" s="138">
        <v>5.5941004692808528E-2</v>
      </c>
      <c r="E47" s="137">
        <v>22812</v>
      </c>
      <c r="F47" s="138">
        <v>6.2403742254927438E-2</v>
      </c>
      <c r="G47" s="137">
        <v>91539</v>
      </c>
      <c r="H47" s="138">
        <v>5.2856499445676275E-2</v>
      </c>
      <c r="I47"/>
      <c r="J47"/>
      <c r="K47"/>
      <c r="L47"/>
      <c r="M47"/>
    </row>
    <row r="48" spans="1:23" ht="18">
      <c r="A48" s="110">
        <v>3</v>
      </c>
      <c r="B48" s="136" t="s">
        <v>46</v>
      </c>
      <c r="C48" s="137">
        <v>27338</v>
      </c>
      <c r="D48" s="138">
        <v>6.2126876271205701E-2</v>
      </c>
      <c r="E48" s="137">
        <v>21008</v>
      </c>
      <c r="F48" s="138">
        <v>5.7468780347690498E-2</v>
      </c>
      <c r="G48" s="137">
        <v>124505</v>
      </c>
      <c r="H48" s="138">
        <v>7.1891745195861043E-2</v>
      </c>
      <c r="I48"/>
      <c r="J48"/>
      <c r="K48"/>
      <c r="L48"/>
      <c r="M48"/>
    </row>
    <row r="49" spans="1:13" ht="18">
      <c r="A49" s="110">
        <v>4</v>
      </c>
      <c r="B49" s="136" t="s">
        <v>47</v>
      </c>
      <c r="C49" s="137">
        <v>13889</v>
      </c>
      <c r="D49" s="138">
        <v>3.1563398366039067E-2</v>
      </c>
      <c r="E49" s="137">
        <v>12130</v>
      </c>
      <c r="F49" s="138">
        <v>3.3182421249880321E-2</v>
      </c>
      <c r="G49" s="137">
        <v>224514</v>
      </c>
      <c r="H49" s="138">
        <v>0.12963899667405765</v>
      </c>
      <c r="I49"/>
      <c r="J49"/>
      <c r="K49"/>
      <c r="L49"/>
      <c r="M49"/>
    </row>
    <row r="50" spans="1:13" ht="18">
      <c r="A50" s="110">
        <v>5</v>
      </c>
      <c r="B50" s="136" t="s">
        <v>51</v>
      </c>
      <c r="C50" s="137">
        <v>14067</v>
      </c>
      <c r="D50" s="138">
        <v>3.1967911643392001E-2</v>
      </c>
      <c r="E50" s="137">
        <v>11126</v>
      </c>
      <c r="F50" s="138">
        <v>3.0435912516584371E-2</v>
      </c>
      <c r="G50" s="137">
        <v>42341</v>
      </c>
      <c r="H50" s="138">
        <v>2.4448563377679231E-2</v>
      </c>
      <c r="I50"/>
      <c r="J50"/>
      <c r="K50"/>
      <c r="L50"/>
      <c r="M50"/>
    </row>
    <row r="51" spans="1:13" ht="18">
      <c r="A51" s="110">
        <v>6</v>
      </c>
      <c r="B51" s="136" t="s">
        <v>49</v>
      </c>
      <c r="C51" s="137">
        <v>12606</v>
      </c>
      <c r="D51" s="138">
        <v>2.8647721203995138E-2</v>
      </c>
      <c r="E51" s="137">
        <v>10685</v>
      </c>
      <c r="F51" s="138">
        <v>2.92295277044494E-2</v>
      </c>
      <c r="G51" s="137">
        <v>40283</v>
      </c>
      <c r="H51" s="138">
        <v>2.326023189209165E-2</v>
      </c>
      <c r="I51"/>
      <c r="J51"/>
      <c r="K51"/>
      <c r="L51"/>
      <c r="M51"/>
    </row>
    <row r="52" spans="1:13" ht="18">
      <c r="A52" s="110">
        <v>7</v>
      </c>
      <c r="B52" s="136" t="s">
        <v>52</v>
      </c>
      <c r="C52" s="137">
        <v>12361</v>
      </c>
      <c r="D52" s="138">
        <v>2.8090947311009352E-2</v>
      </c>
      <c r="E52" s="137">
        <v>9687</v>
      </c>
      <c r="F52" s="138">
        <v>2.6499432369958009E-2</v>
      </c>
      <c r="G52" s="137">
        <v>43285</v>
      </c>
      <c r="H52" s="138">
        <v>2.499364837398374E-2</v>
      </c>
      <c r="I52"/>
      <c r="J52"/>
      <c r="K52"/>
      <c r="L52"/>
      <c r="M52"/>
    </row>
    <row r="53" spans="1:13" ht="18">
      <c r="A53" s="110">
        <v>8</v>
      </c>
      <c r="B53" s="136" t="s">
        <v>67</v>
      </c>
      <c r="C53" s="137">
        <v>6984</v>
      </c>
      <c r="D53" s="138">
        <v>1.5871464769847854E-2</v>
      </c>
      <c r="E53" s="137">
        <v>7297</v>
      </c>
      <c r="F53" s="138">
        <v>1.9961428512809291E-2</v>
      </c>
      <c r="G53" s="137">
        <v>24919</v>
      </c>
      <c r="H53" s="138">
        <v>1.4388742609017E-2</v>
      </c>
      <c r="I53"/>
      <c r="J53"/>
      <c r="K53"/>
      <c r="L53"/>
      <c r="M53"/>
    </row>
    <row r="54" spans="1:13" ht="18">
      <c r="A54" s="110">
        <v>9</v>
      </c>
      <c r="B54" s="136" t="s">
        <v>50</v>
      </c>
      <c r="C54" s="137">
        <v>10197</v>
      </c>
      <c r="D54" s="138">
        <v>2.3173156680718579E-2</v>
      </c>
      <c r="E54" s="137">
        <v>6863</v>
      </c>
      <c r="F54" s="138">
        <v>1.87741926659463E-2</v>
      </c>
      <c r="G54" s="137">
        <v>29660</v>
      </c>
      <c r="H54" s="138">
        <v>1.7126293422025131E-2</v>
      </c>
      <c r="I54"/>
      <c r="J54"/>
      <c r="K54"/>
      <c r="L54"/>
      <c r="M54"/>
    </row>
    <row r="55" spans="1:13" ht="18">
      <c r="A55" s="110">
        <v>10</v>
      </c>
      <c r="B55" s="136" t="s">
        <v>56</v>
      </c>
      <c r="C55" s="137">
        <v>8480</v>
      </c>
      <c r="D55" s="138">
        <v>1.9271194336814117E-2</v>
      </c>
      <c r="E55" s="137">
        <v>6459</v>
      </c>
      <c r="F55" s="138">
        <v>1.7669023813106099E-2</v>
      </c>
      <c r="G55" s="137">
        <v>32895</v>
      </c>
      <c r="H55" s="138">
        <v>1.8994248891352549E-2</v>
      </c>
      <c r="I55"/>
      <c r="J55"/>
      <c r="K55"/>
      <c r="L55"/>
      <c r="M55"/>
    </row>
    <row r="56" spans="1:13" ht="18">
      <c r="A56" s="110">
        <v>11</v>
      </c>
      <c r="B56" s="136" t="s">
        <v>60</v>
      </c>
      <c r="C56" s="137">
        <v>7723</v>
      </c>
      <c r="D56" s="138">
        <v>1.755087663481314E-2</v>
      </c>
      <c r="E56" s="137">
        <v>6285</v>
      </c>
      <c r="F56" s="138">
        <v>1.7193035247773932E-2</v>
      </c>
      <c r="G56" s="137">
        <v>26320</v>
      </c>
      <c r="H56" s="138">
        <v>1.5197708795269771E-2</v>
      </c>
      <c r="I56"/>
      <c r="J56"/>
      <c r="K56"/>
      <c r="L56"/>
      <c r="M56"/>
    </row>
    <row r="57" spans="1:13" ht="18">
      <c r="A57" s="110">
        <v>12</v>
      </c>
      <c r="B57" s="136" t="s">
        <v>57</v>
      </c>
      <c r="C57" s="137">
        <v>6743</v>
      </c>
      <c r="D57" s="138">
        <v>1.5323781062869999E-2</v>
      </c>
      <c r="E57" s="137">
        <v>5996</v>
      </c>
      <c r="F57" s="138">
        <v>1.640245653868775E-2</v>
      </c>
      <c r="G57" s="137">
        <v>24218</v>
      </c>
      <c r="H57" s="138">
        <v>1.3983970805617148E-2</v>
      </c>
      <c r="I57"/>
      <c r="J57"/>
      <c r="K57"/>
      <c r="L57"/>
      <c r="M57"/>
    </row>
    <row r="58" spans="1:13" ht="18">
      <c r="A58" s="110">
        <v>13</v>
      </c>
      <c r="B58" s="136" t="s">
        <v>66</v>
      </c>
      <c r="C58" s="137">
        <v>7564</v>
      </c>
      <c r="D58" s="138">
        <v>1.7189541740997877E-2</v>
      </c>
      <c r="E58" s="137">
        <v>5934</v>
      </c>
      <c r="F58" s="138">
        <v>1.6232851417707323E-2</v>
      </c>
      <c r="G58" s="137">
        <v>24441</v>
      </c>
      <c r="H58" s="138">
        <v>1.4112735587583148E-2</v>
      </c>
      <c r="I58"/>
      <c r="J58"/>
      <c r="K58"/>
      <c r="L58"/>
      <c r="M58"/>
    </row>
    <row r="59" spans="1:13" ht="18">
      <c r="A59" s="110">
        <v>14</v>
      </c>
      <c r="B59" s="136" t="s">
        <v>59</v>
      </c>
      <c r="C59" s="137">
        <v>6295</v>
      </c>
      <c r="D59" s="138">
        <v>1.4305680229981707E-2</v>
      </c>
      <c r="E59" s="137">
        <v>5746</v>
      </c>
      <c r="F59" s="138">
        <v>1.5718564921831189E-2</v>
      </c>
      <c r="G59" s="137">
        <v>21890</v>
      </c>
      <c r="H59" s="138">
        <v>1.2639735772357724E-2</v>
      </c>
      <c r="I59"/>
      <c r="J59"/>
      <c r="K59"/>
      <c r="L59"/>
      <c r="M59"/>
    </row>
    <row r="60" spans="1:13" ht="18">
      <c r="A60" s="110">
        <v>15</v>
      </c>
      <c r="B60" s="136" t="s">
        <v>53</v>
      </c>
      <c r="C60" s="137">
        <v>6373</v>
      </c>
      <c r="D60" s="138">
        <v>1.4482938857136364E-2</v>
      </c>
      <c r="E60" s="137">
        <v>4714</v>
      </c>
      <c r="F60" s="138">
        <v>1.2895460327447306E-2</v>
      </c>
      <c r="G60" s="137">
        <v>19080</v>
      </c>
      <c r="H60" s="138">
        <v>1.1017184035476718E-2</v>
      </c>
      <c r="I60"/>
      <c r="J60"/>
      <c r="K60"/>
      <c r="L60"/>
      <c r="M60"/>
    </row>
    <row r="61" spans="1:13" ht="18">
      <c r="A61" s="110">
        <v>16</v>
      </c>
      <c r="B61" s="136" t="s">
        <v>68</v>
      </c>
      <c r="C61" s="137">
        <v>6328</v>
      </c>
      <c r="D61" s="138">
        <v>1.4380674264547139E-2</v>
      </c>
      <c r="E61" s="137">
        <v>4628</v>
      </c>
      <c r="F61" s="138">
        <v>1.266020161124865E-2</v>
      </c>
      <c r="G61" s="137">
        <v>23806</v>
      </c>
      <c r="H61" s="138">
        <v>1.3746073540280858E-2</v>
      </c>
      <c r="I61"/>
      <c r="J61"/>
      <c r="K61"/>
      <c r="L61"/>
      <c r="M61"/>
    </row>
    <row r="62" spans="1:13" ht="18">
      <c r="A62" s="110">
        <v>17</v>
      </c>
      <c r="B62" s="136" t="s">
        <v>63</v>
      </c>
      <c r="C62" s="137">
        <v>5846</v>
      </c>
      <c r="D62" s="138">
        <v>1.3285306850591431E-2</v>
      </c>
      <c r="E62" s="137">
        <v>4305</v>
      </c>
      <c r="F62" s="138">
        <v>1.1776613642269973E-2</v>
      </c>
      <c r="G62" s="137">
        <v>24916</v>
      </c>
      <c r="H62" s="138">
        <v>1.4387010347376201E-2</v>
      </c>
      <c r="I62"/>
      <c r="J62"/>
      <c r="K62"/>
      <c r="L62"/>
      <c r="M62"/>
    </row>
    <row r="63" spans="1:13" ht="18">
      <c r="A63" s="110">
        <v>18</v>
      </c>
      <c r="B63" s="136" t="s">
        <v>54</v>
      </c>
      <c r="C63" s="137">
        <v>5120</v>
      </c>
      <c r="D63" s="138">
        <v>1.163543809015192E-2</v>
      </c>
      <c r="E63" s="137">
        <v>4235</v>
      </c>
      <c r="F63" s="138">
        <v>1.1585123989550136E-2</v>
      </c>
      <c r="G63" s="137">
        <v>21356</v>
      </c>
      <c r="H63" s="138">
        <v>1.2331393200295639E-2</v>
      </c>
      <c r="I63"/>
      <c r="J63"/>
      <c r="K63"/>
      <c r="L63"/>
      <c r="M63"/>
    </row>
    <row r="64" spans="1:13" ht="18">
      <c r="A64" s="110">
        <v>19</v>
      </c>
      <c r="B64" s="136" t="s">
        <v>62</v>
      </c>
      <c r="C64" s="137">
        <v>4520</v>
      </c>
      <c r="D64" s="138">
        <v>1.0271910188962242E-2</v>
      </c>
      <c r="E64" s="137">
        <v>4024</v>
      </c>
      <c r="F64" s="138">
        <v>1.1007919464923199E-2</v>
      </c>
      <c r="G64" s="137">
        <v>16923</v>
      </c>
      <c r="H64" s="138">
        <v>9.7716879157427935E-3</v>
      </c>
      <c r="I64"/>
      <c r="J64"/>
      <c r="K64"/>
      <c r="L64"/>
      <c r="M64"/>
    </row>
    <row r="65" spans="1:13" ht="18">
      <c r="A65" s="110">
        <v>20</v>
      </c>
      <c r="B65" s="136" t="s">
        <v>75</v>
      </c>
      <c r="C65" s="137">
        <v>4424</v>
      </c>
      <c r="D65" s="138">
        <v>1.0053745724771893E-2</v>
      </c>
      <c r="E65" s="137">
        <v>3574</v>
      </c>
      <c r="F65" s="138">
        <v>9.7769145545813906E-3</v>
      </c>
      <c r="G65" s="137">
        <v>15616</v>
      </c>
      <c r="H65" s="138">
        <v>9.0169992609017008E-3</v>
      </c>
      <c r="I65"/>
      <c r="J65"/>
      <c r="K65"/>
      <c r="L65"/>
      <c r="M65"/>
    </row>
    <row r="66" spans="1:13">
      <c r="A66"/>
      <c r="B66"/>
      <c r="C66"/>
      <c r="D66"/>
      <c r="E66"/>
      <c r="F66"/>
      <c r="G66"/>
      <c r="H66"/>
      <c r="I66"/>
      <c r="J66"/>
      <c r="K66"/>
      <c r="L66"/>
      <c r="M66"/>
    </row>
    <row r="67" spans="1:13">
      <c r="J67"/>
      <c r="K67"/>
      <c r="L67"/>
      <c r="M67"/>
    </row>
  </sheetData>
  <mergeCells count="2">
    <mergeCell ref="A32:M32"/>
    <mergeCell ref="A43:H43"/>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3542-206E-B04A-97C9-D9CA3C715E3C}">
  <sheetPr>
    <tabColor theme="0"/>
  </sheetPr>
  <dimension ref="A1:X55"/>
  <sheetViews>
    <sheetView topLeftCell="A5" zoomScaleNormal="100" workbookViewId="0">
      <selection activeCell="A9" sqref="A9:D23"/>
    </sheetView>
  </sheetViews>
  <sheetFormatPr baseColWidth="10" defaultColWidth="8.83203125" defaultRowHeight="13"/>
  <cols>
    <col min="1" max="1" width="9" bestFit="1" customWidth="1"/>
    <col min="2" max="2" width="11.1640625" bestFit="1" customWidth="1"/>
    <col min="3" max="3" width="10.5" bestFit="1" customWidth="1"/>
    <col min="4" max="4" width="10.5" customWidth="1"/>
    <col min="5" max="10" width="10.1640625" bestFit="1" customWidth="1"/>
    <col min="11" max="12" width="9.1640625" bestFit="1" customWidth="1"/>
    <col min="13" max="13" width="10.1640625" bestFit="1" customWidth="1"/>
  </cols>
  <sheetData>
    <row r="1" spans="1:24" ht="95" customHeight="1">
      <c r="A1" s="154" t="s">
        <v>145</v>
      </c>
      <c r="B1" s="154"/>
      <c r="C1" s="154"/>
      <c r="D1" s="154"/>
      <c r="E1" s="154"/>
      <c r="F1" s="154"/>
      <c r="G1" s="154"/>
      <c r="H1" s="154"/>
      <c r="I1" s="154"/>
      <c r="J1" s="154"/>
      <c r="K1" s="154"/>
      <c r="L1" s="154"/>
    </row>
    <row r="4" spans="1:24">
      <c r="A4" s="4" t="s">
        <v>130</v>
      </c>
    </row>
    <row r="5" spans="1:24" s="54" customFormat="1" ht="42">
      <c r="A5" s="52" t="s">
        <v>69</v>
      </c>
      <c r="B5" s="23" t="s">
        <v>131</v>
      </c>
      <c r="C5" s="23" t="s">
        <v>2</v>
      </c>
      <c r="D5" s="23" t="s">
        <v>3</v>
      </c>
      <c r="E5" s="53" t="s">
        <v>70</v>
      </c>
      <c r="G5"/>
      <c r="H5"/>
      <c r="I5"/>
      <c r="J5"/>
      <c r="K5"/>
      <c r="L5"/>
      <c r="M5"/>
      <c r="N5"/>
      <c r="W5"/>
      <c r="X5"/>
    </row>
    <row r="6" spans="1:24">
      <c r="A6" s="55" t="s">
        <v>71</v>
      </c>
      <c r="B6" s="35">
        <v>652966</v>
      </c>
      <c r="C6" s="35">
        <v>2561596</v>
      </c>
      <c r="D6" s="33">
        <v>537745</v>
      </c>
      <c r="E6" s="35">
        <v>177296</v>
      </c>
    </row>
    <row r="8" spans="1:24">
      <c r="A8" t="s">
        <v>72</v>
      </c>
    </row>
    <row r="9" spans="1:24" ht="44" customHeight="1">
      <c r="A9" s="113" t="s">
        <v>20</v>
      </c>
      <c r="B9" s="113" t="s">
        <v>142</v>
      </c>
      <c r="C9" s="113" t="s">
        <v>2</v>
      </c>
      <c r="D9" s="114" t="s">
        <v>21</v>
      </c>
    </row>
    <row r="10" spans="1:24" ht="18">
      <c r="A10" s="122">
        <v>43739</v>
      </c>
      <c r="B10" s="123">
        <v>41472</v>
      </c>
      <c r="C10" s="123">
        <v>160851</v>
      </c>
      <c r="D10" s="123">
        <v>33713</v>
      </c>
    </row>
    <row r="11" spans="1:24" ht="18">
      <c r="A11" s="122">
        <v>43770</v>
      </c>
      <c r="B11" s="123">
        <v>33364</v>
      </c>
      <c r="C11" s="123">
        <v>123428</v>
      </c>
      <c r="D11" s="123">
        <v>33084</v>
      </c>
    </row>
    <row r="12" spans="1:24" ht="18">
      <c r="A12" s="122">
        <v>43800</v>
      </c>
      <c r="B12" s="123">
        <v>19690</v>
      </c>
      <c r="C12" s="123">
        <v>76837</v>
      </c>
      <c r="D12" s="123">
        <v>16804</v>
      </c>
    </row>
    <row r="13" spans="1:24" ht="18">
      <c r="A13" s="122">
        <v>43831</v>
      </c>
      <c r="B13" s="123">
        <v>108220</v>
      </c>
      <c r="C13" s="123">
        <v>366288</v>
      </c>
      <c r="D13" s="123">
        <v>95976</v>
      </c>
    </row>
    <row r="14" spans="1:24" ht="18">
      <c r="A14" s="122">
        <v>43862</v>
      </c>
      <c r="B14" s="123">
        <v>22560</v>
      </c>
      <c r="C14" s="123">
        <v>99045</v>
      </c>
      <c r="D14" s="123">
        <v>18027</v>
      </c>
    </row>
    <row r="15" spans="1:24" ht="18">
      <c r="A15" s="122">
        <v>43891</v>
      </c>
      <c r="B15" s="123">
        <v>21219</v>
      </c>
      <c r="C15" s="123">
        <v>103247</v>
      </c>
      <c r="D15" s="123">
        <v>16369</v>
      </c>
    </row>
    <row r="16" spans="1:24" ht="18">
      <c r="A16" s="122">
        <v>43922</v>
      </c>
      <c r="B16" s="123">
        <v>43601</v>
      </c>
      <c r="C16" s="123">
        <v>179787</v>
      </c>
      <c r="D16" s="123">
        <v>31689</v>
      </c>
    </row>
    <row r="17" spans="1:14" ht="18">
      <c r="A17" s="122">
        <v>43952</v>
      </c>
      <c r="B17" s="123">
        <v>13685</v>
      </c>
      <c r="C17" s="123">
        <v>90817</v>
      </c>
      <c r="D17" s="123">
        <v>11993</v>
      </c>
    </row>
    <row r="18" spans="1:14" ht="18">
      <c r="A18" s="122">
        <v>43983</v>
      </c>
      <c r="B18" s="123">
        <v>13062</v>
      </c>
      <c r="C18" s="123">
        <v>82165</v>
      </c>
      <c r="D18" s="123">
        <v>11987</v>
      </c>
    </row>
    <row r="19" spans="1:14" ht="18">
      <c r="A19" s="122">
        <v>44013</v>
      </c>
      <c r="B19" s="123">
        <v>15409</v>
      </c>
      <c r="C19" s="123">
        <v>83492</v>
      </c>
      <c r="D19" s="123">
        <v>14115</v>
      </c>
    </row>
    <row r="20" spans="1:14" ht="18">
      <c r="A20" s="122">
        <v>44044</v>
      </c>
      <c r="B20" s="123">
        <v>137805</v>
      </c>
      <c r="C20" s="123">
        <v>510741</v>
      </c>
      <c r="D20" s="123">
        <v>119450</v>
      </c>
    </row>
    <row r="21" spans="1:14" ht="18">
      <c r="A21" s="122">
        <v>44075</v>
      </c>
      <c r="B21" s="123">
        <v>182879</v>
      </c>
      <c r="C21" s="123">
        <v>684898</v>
      </c>
      <c r="D21" s="123">
        <v>165905</v>
      </c>
    </row>
    <row r="22" spans="1:14" ht="16">
      <c r="A22" s="99"/>
      <c r="B22" s="116"/>
      <c r="C22" s="116"/>
      <c r="D22" s="116"/>
    </row>
    <row r="23" spans="1:14" ht="16">
      <c r="A23" s="117" t="s">
        <v>146</v>
      </c>
      <c r="B23" s="118">
        <f>SUM(B10:B21)</f>
        <v>652966</v>
      </c>
      <c r="C23" s="118">
        <f>SUM(C10:C21)</f>
        <v>2561596</v>
      </c>
      <c r="D23" s="140">
        <f>SUM(D10:D21)</f>
        <v>569112</v>
      </c>
      <c r="E23" s="20"/>
    </row>
    <row r="25" spans="1:14" ht="54" customHeight="1">
      <c r="A25" s="154" t="s">
        <v>143</v>
      </c>
      <c r="B25" s="154"/>
      <c r="C25" s="154"/>
      <c r="D25" s="154"/>
      <c r="E25" s="154"/>
      <c r="F25" s="154"/>
      <c r="G25" s="154"/>
      <c r="H25" s="154"/>
      <c r="I25" s="154"/>
      <c r="J25" s="154"/>
      <c r="K25" s="154"/>
      <c r="L25" s="154"/>
      <c r="M25" s="58"/>
    </row>
    <row r="26" spans="1:14">
      <c r="A26" s="3"/>
      <c r="B26" s="3"/>
      <c r="C26" s="3"/>
      <c r="D26" s="3"/>
      <c r="E26" s="3"/>
      <c r="F26" s="3"/>
      <c r="G26" s="3"/>
      <c r="H26" s="3"/>
      <c r="I26" s="3"/>
      <c r="J26" s="3"/>
      <c r="K26" s="3"/>
      <c r="L26" s="3"/>
      <c r="M26" s="3"/>
    </row>
    <row r="27" spans="1:14" ht="16">
      <c r="A27" s="26" t="s">
        <v>135</v>
      </c>
      <c r="B27" s="27"/>
      <c r="C27" s="27"/>
      <c r="D27" s="28"/>
      <c r="E27" s="3"/>
      <c r="F27" s="3"/>
      <c r="G27" s="3"/>
      <c r="H27" s="3"/>
      <c r="I27" s="3"/>
      <c r="J27" s="3"/>
      <c r="K27" s="3"/>
      <c r="L27" s="3"/>
      <c r="M27" s="3"/>
    </row>
    <row r="28" spans="1:14" ht="28">
      <c r="A28" s="29" t="s">
        <v>136</v>
      </c>
      <c r="B28" s="30">
        <v>1</v>
      </c>
      <c r="C28" s="30">
        <v>2</v>
      </c>
      <c r="D28" s="30" t="s">
        <v>25</v>
      </c>
      <c r="E28" s="30" t="s">
        <v>26</v>
      </c>
      <c r="F28" s="30" t="s">
        <v>27</v>
      </c>
      <c r="G28" s="30" t="s">
        <v>28</v>
      </c>
      <c r="H28" s="30" t="s">
        <v>29</v>
      </c>
      <c r="I28" s="30" t="s">
        <v>30</v>
      </c>
      <c r="J28" s="30" t="s">
        <v>31</v>
      </c>
      <c r="K28" s="30" t="s">
        <v>32</v>
      </c>
      <c r="L28" s="31" t="s">
        <v>33</v>
      </c>
      <c r="M28" s="31" t="s">
        <v>34</v>
      </c>
      <c r="N28" s="31" t="s">
        <v>35</v>
      </c>
    </row>
    <row r="29" spans="1:14">
      <c r="A29" s="5" t="s">
        <v>71</v>
      </c>
      <c r="B29" s="48">
        <v>425476</v>
      </c>
      <c r="C29" s="48">
        <v>94358</v>
      </c>
      <c r="D29" s="48">
        <v>81891</v>
      </c>
      <c r="E29" s="48">
        <v>42449</v>
      </c>
      <c r="F29" s="48">
        <v>37192</v>
      </c>
      <c r="G29" s="48">
        <v>35432</v>
      </c>
      <c r="H29" s="48">
        <v>20393</v>
      </c>
      <c r="I29" s="48">
        <v>22342</v>
      </c>
      <c r="J29" s="48">
        <v>12144</v>
      </c>
      <c r="K29" s="48">
        <v>7991</v>
      </c>
      <c r="L29" s="48">
        <v>5689</v>
      </c>
      <c r="M29" s="48">
        <v>34615</v>
      </c>
      <c r="N29" s="33">
        <f>SUM(B29:M29)</f>
        <v>819972</v>
      </c>
    </row>
    <row r="32" spans="1:14" ht="48" customHeight="1">
      <c r="A32" s="154" t="s">
        <v>147</v>
      </c>
      <c r="B32" s="154"/>
      <c r="C32" s="154"/>
      <c r="D32" s="154"/>
      <c r="E32" s="154"/>
      <c r="F32" s="154"/>
      <c r="G32" s="154"/>
      <c r="H32" s="154"/>
    </row>
    <row r="33" spans="1:8">
      <c r="A33" s="160" t="s">
        <v>144</v>
      </c>
      <c r="B33" s="160"/>
      <c r="C33" s="160"/>
      <c r="D33" s="160"/>
      <c r="E33" s="160"/>
      <c r="F33" s="160"/>
      <c r="G33" s="160"/>
      <c r="H33" s="160"/>
    </row>
    <row r="35" spans="1:8" ht="28">
      <c r="A35" s="44" t="s">
        <v>38</v>
      </c>
      <c r="B35" s="45" t="s">
        <v>39</v>
      </c>
      <c r="C35" s="44" t="s">
        <v>40</v>
      </c>
      <c r="D35" s="44" t="s">
        <v>41</v>
      </c>
      <c r="E35" s="44" t="s">
        <v>128</v>
      </c>
      <c r="F35" s="44" t="s">
        <v>129</v>
      </c>
      <c r="G35" s="44" t="s">
        <v>43</v>
      </c>
      <c r="H35" s="44" t="s">
        <v>44</v>
      </c>
    </row>
    <row r="36" spans="1:8" ht="16">
      <c r="A36" s="46">
        <v>1</v>
      </c>
      <c r="B36" s="65" t="s">
        <v>45</v>
      </c>
      <c r="C36" s="66">
        <v>273404</v>
      </c>
      <c r="D36" s="56">
        <v>0.50774042104324835</v>
      </c>
      <c r="E36" s="66">
        <v>310785</v>
      </c>
      <c r="F36" s="56">
        <v>0.47595893201177397</v>
      </c>
      <c r="G36" s="66">
        <v>1114151</v>
      </c>
      <c r="H36" s="56">
        <v>0.43494407392890994</v>
      </c>
    </row>
    <row r="37" spans="1:8" ht="16">
      <c r="A37" s="46">
        <v>2</v>
      </c>
      <c r="B37" s="65" t="s">
        <v>51</v>
      </c>
      <c r="C37" s="66">
        <v>24190</v>
      </c>
      <c r="D37" s="56">
        <v>4.4923412916549048E-2</v>
      </c>
      <c r="E37" s="66">
        <v>34044</v>
      </c>
      <c r="F37" s="56">
        <v>5.2137477295908209E-2</v>
      </c>
      <c r="G37" s="66">
        <v>98809</v>
      </c>
      <c r="H37" s="56">
        <v>3.857321763463091E-2</v>
      </c>
    </row>
    <row r="38" spans="1:8" ht="16">
      <c r="A38" s="46">
        <v>3</v>
      </c>
      <c r="B38" s="65" t="s">
        <v>68</v>
      </c>
      <c r="C38" s="66">
        <v>18392</v>
      </c>
      <c r="D38" s="56">
        <v>3.4155907828076482E-2</v>
      </c>
      <c r="E38" s="66">
        <v>28624</v>
      </c>
      <c r="F38" s="56">
        <v>4.3836891966809913E-2</v>
      </c>
      <c r="G38" s="66">
        <v>103727</v>
      </c>
      <c r="H38" s="56">
        <v>4.0493114448960726E-2</v>
      </c>
    </row>
    <row r="39" spans="1:8" ht="16">
      <c r="A39" s="46">
        <v>4</v>
      </c>
      <c r="B39" s="65" t="s">
        <v>50</v>
      </c>
      <c r="C39" s="66">
        <v>25603</v>
      </c>
      <c r="D39" s="56">
        <v>4.7547504791335481E-2</v>
      </c>
      <c r="E39" s="66">
        <v>28041</v>
      </c>
      <c r="F39" s="56">
        <v>4.2944043028274058E-2</v>
      </c>
      <c r="G39" s="66">
        <v>96132</v>
      </c>
      <c r="H39" s="56">
        <v>3.7528166033988189E-2</v>
      </c>
    </row>
    <row r="40" spans="1:8" ht="16">
      <c r="A40" s="46">
        <v>5</v>
      </c>
      <c r="B40" s="65" t="s">
        <v>66</v>
      </c>
      <c r="C40" s="66">
        <v>14107</v>
      </c>
      <c r="D40" s="56">
        <v>2.6198205292011469E-2</v>
      </c>
      <c r="E40" s="66">
        <v>21864</v>
      </c>
      <c r="F40" s="56">
        <v>3.3484132405056315E-2</v>
      </c>
      <c r="G40" s="66">
        <v>88691</v>
      </c>
      <c r="H40" s="56">
        <v>3.4623336388720158E-2</v>
      </c>
    </row>
    <row r="41" spans="1:8" ht="16">
      <c r="A41" s="46">
        <v>6</v>
      </c>
      <c r="B41" s="65" t="s">
        <v>148</v>
      </c>
      <c r="C41" s="66">
        <v>9663</v>
      </c>
      <c r="D41" s="56">
        <v>1.7945222778528874E-2</v>
      </c>
      <c r="E41" s="66">
        <v>15688</v>
      </c>
      <c r="F41" s="56">
        <v>2.4025753255146515E-2</v>
      </c>
      <c r="G41" s="66">
        <v>57649</v>
      </c>
      <c r="H41" s="56">
        <v>2.2505110095424885E-2</v>
      </c>
    </row>
    <row r="42" spans="1:8" ht="16">
      <c r="A42" s="46">
        <v>7</v>
      </c>
      <c r="B42" s="65" t="s">
        <v>52</v>
      </c>
      <c r="C42" s="66">
        <v>11564</v>
      </c>
      <c r="D42" s="56">
        <v>2.1475582760106374E-2</v>
      </c>
      <c r="E42" s="66">
        <v>15014</v>
      </c>
      <c r="F42" s="56">
        <v>2.2993540245587061E-2</v>
      </c>
      <c r="G42" s="66">
        <v>65408</v>
      </c>
      <c r="H42" s="56">
        <v>2.5534081096316514E-2</v>
      </c>
    </row>
    <row r="43" spans="1:8" ht="16">
      <c r="A43" s="46">
        <v>8</v>
      </c>
      <c r="B43" s="65" t="s">
        <v>48</v>
      </c>
      <c r="C43" s="66">
        <v>8969</v>
      </c>
      <c r="D43" s="56">
        <v>1.6656390675838299E-2</v>
      </c>
      <c r="E43" s="66">
        <v>10999</v>
      </c>
      <c r="F43" s="56">
        <v>1.6844674914160921E-2</v>
      </c>
      <c r="G43" s="66">
        <v>72587</v>
      </c>
      <c r="H43" s="56">
        <v>2.8336630756762581E-2</v>
      </c>
    </row>
    <row r="44" spans="1:8" ht="16">
      <c r="A44" s="46">
        <v>9</v>
      </c>
      <c r="B44" s="65" t="s">
        <v>47</v>
      </c>
      <c r="C44" s="66">
        <v>10108</v>
      </c>
      <c r="D44" s="56">
        <v>1.8771635293942861E-2</v>
      </c>
      <c r="E44" s="66">
        <v>10465</v>
      </c>
      <c r="F44" s="56">
        <v>1.6026868167714706E-2</v>
      </c>
      <c r="G44" s="66">
        <v>66859</v>
      </c>
      <c r="H44" s="56">
        <v>2.610052482905189E-2</v>
      </c>
    </row>
    <row r="45" spans="1:8" ht="16">
      <c r="A45" s="46">
        <v>10</v>
      </c>
      <c r="B45" s="65" t="s">
        <v>67</v>
      </c>
      <c r="C45" s="66">
        <v>5286</v>
      </c>
      <c r="D45" s="56">
        <v>9.8166664190524298E-3</v>
      </c>
      <c r="E45" s="66">
        <v>10150</v>
      </c>
      <c r="F45" s="56">
        <v>1.5544454075709915E-2</v>
      </c>
      <c r="G45" s="66">
        <v>60233</v>
      </c>
      <c r="H45" s="56">
        <v>2.3513856205272025E-2</v>
      </c>
    </row>
    <row r="46" spans="1:8" ht="16">
      <c r="A46" s="46">
        <v>11</v>
      </c>
      <c r="B46" s="65" t="s">
        <v>46</v>
      </c>
      <c r="C46" s="66">
        <v>6827</v>
      </c>
      <c r="D46" s="56">
        <v>1.2678467961193898E-2</v>
      </c>
      <c r="E46" s="66">
        <v>9461</v>
      </c>
      <c r="F46" s="56">
        <v>1.4489268966531183E-2</v>
      </c>
      <c r="G46" s="66">
        <v>50066</v>
      </c>
      <c r="H46" s="56">
        <v>1.9544846259909838E-2</v>
      </c>
    </row>
    <row r="47" spans="1:8" ht="16">
      <c r="A47" s="46">
        <v>12</v>
      </c>
      <c r="B47" s="65" t="s">
        <v>59</v>
      </c>
      <c r="C47" s="66">
        <v>5918</v>
      </c>
      <c r="D47" s="56">
        <v>1.0990357901617911E-2</v>
      </c>
      <c r="E47" s="66">
        <v>8478</v>
      </c>
      <c r="F47" s="56">
        <v>1.2983830704814646E-2</v>
      </c>
      <c r="G47" s="66">
        <v>32065</v>
      </c>
      <c r="H47" s="56">
        <v>1.2517586692046678E-2</v>
      </c>
    </row>
    <row r="48" spans="1:8" ht="16">
      <c r="A48" s="46">
        <v>13</v>
      </c>
      <c r="B48" s="65" t="s">
        <v>49</v>
      </c>
      <c r="C48" s="66">
        <v>8161</v>
      </c>
      <c r="D48" s="56">
        <v>1.5155848400659644E-2</v>
      </c>
      <c r="E48" s="66">
        <v>7715</v>
      </c>
      <c r="F48" s="56">
        <v>1.1815316570847487E-2</v>
      </c>
      <c r="G48" s="66">
        <v>35374</v>
      </c>
      <c r="H48" s="56">
        <v>1.3809359477450777E-2</v>
      </c>
    </row>
    <row r="49" spans="1:8" ht="16">
      <c r="A49" s="46">
        <v>14</v>
      </c>
      <c r="B49" s="65" t="s">
        <v>53</v>
      </c>
      <c r="C49" s="66">
        <v>7843</v>
      </c>
      <c r="D49" s="56">
        <v>1.4565288445824481E-2</v>
      </c>
      <c r="E49" s="66">
        <v>7621</v>
      </c>
      <c r="F49" s="56">
        <v>1.1671358079900026E-2</v>
      </c>
      <c r="G49" s="66">
        <v>30578</v>
      </c>
      <c r="H49" s="56">
        <v>1.1937089220938821E-2</v>
      </c>
    </row>
    <row r="50" spans="1:8" ht="16">
      <c r="A50" s="46">
        <v>15</v>
      </c>
      <c r="B50" s="65" t="s">
        <v>60</v>
      </c>
      <c r="C50" s="66">
        <v>7087</v>
      </c>
      <c r="D50" s="56">
        <v>1.3161315723008811E-2</v>
      </c>
      <c r="E50" s="66">
        <v>7619</v>
      </c>
      <c r="F50" s="56">
        <v>1.1668295133284122E-2</v>
      </c>
      <c r="G50" s="66">
        <v>33518</v>
      </c>
      <c r="H50" s="56">
        <v>1.3084811188024965E-2</v>
      </c>
    </row>
    <row r="51" spans="1:8" ht="16">
      <c r="A51" s="46">
        <v>16</v>
      </c>
      <c r="B51" s="65" t="s">
        <v>62</v>
      </c>
      <c r="C51" s="66">
        <v>5227</v>
      </c>
      <c r="D51" s="56">
        <v>9.7070971192559693E-3</v>
      </c>
      <c r="E51" s="66">
        <v>7174</v>
      </c>
      <c r="F51" s="56">
        <v>1.0986789511245609E-2</v>
      </c>
      <c r="G51" s="66">
        <v>37478</v>
      </c>
      <c r="H51" s="56">
        <v>1.463072240899814E-2</v>
      </c>
    </row>
    <row r="52" spans="1:8" ht="16">
      <c r="A52" s="46">
        <v>17</v>
      </c>
      <c r="B52" s="65" t="s">
        <v>73</v>
      </c>
      <c r="C52" s="66">
        <v>6352</v>
      </c>
      <c r="D52" s="56">
        <v>1.1796342242493575E-2</v>
      </c>
      <c r="E52" s="66">
        <v>6888</v>
      </c>
      <c r="F52" s="56">
        <v>1.0548788145171418E-2</v>
      </c>
      <c r="G52" s="66">
        <v>26732</v>
      </c>
      <c r="H52" s="56">
        <v>1.0435681504811844E-2</v>
      </c>
    </row>
    <row r="53" spans="1:8" ht="16">
      <c r="A53" s="46">
        <v>18</v>
      </c>
      <c r="B53" s="65" t="s">
        <v>56</v>
      </c>
      <c r="C53" s="66">
        <v>4160</v>
      </c>
      <c r="D53" s="56">
        <v>7.7255641890386128E-3</v>
      </c>
      <c r="E53" s="66">
        <v>6708</v>
      </c>
      <c r="F53" s="56">
        <v>1.0273122949740109E-2</v>
      </c>
      <c r="G53" s="66">
        <v>28939</v>
      </c>
      <c r="H53" s="56">
        <v>1.1297253743369368E-2</v>
      </c>
    </row>
    <row r="54" spans="1:8" ht="16">
      <c r="A54" s="46">
        <v>19</v>
      </c>
      <c r="B54" s="65" t="s">
        <v>57</v>
      </c>
      <c r="C54" s="66">
        <v>6930</v>
      </c>
      <c r="D54" s="56">
        <v>1.2869749959143651E-2</v>
      </c>
      <c r="E54" s="66">
        <v>6630</v>
      </c>
      <c r="F54" s="56">
        <v>1.0153668031719874E-2</v>
      </c>
      <c r="G54" s="66">
        <v>29159</v>
      </c>
      <c r="H54" s="56">
        <v>1.13831377000901E-2</v>
      </c>
    </row>
    <row r="55" spans="1:8" ht="16">
      <c r="A55" s="46">
        <v>20</v>
      </c>
      <c r="B55" s="65" t="s">
        <v>74</v>
      </c>
      <c r="C55" s="66">
        <v>2036</v>
      </c>
      <c r="D55" s="56">
        <v>3.7810693963660135E-3</v>
      </c>
      <c r="E55" s="66">
        <v>6438</v>
      </c>
      <c r="F55" s="56">
        <v>9.859625156593145E-3</v>
      </c>
      <c r="G55" s="66">
        <v>28667</v>
      </c>
      <c r="H55" s="56">
        <v>1.1191069942332826E-2</v>
      </c>
    </row>
  </sheetData>
  <mergeCells count="4">
    <mergeCell ref="A1:L1"/>
    <mergeCell ref="A32:H32"/>
    <mergeCell ref="A33:H33"/>
    <mergeCell ref="A25:L25"/>
  </mergeCells>
  <printOptions horizontalCentered="1"/>
  <pageMargins left="0.75" right="0.75" top="1" bottom="1" header="0.5" footer="0.5"/>
  <pageSetup scale="75"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08965-8662-E442-AB8B-CF93F71CC4B8}">
  <sheetPr>
    <tabColor theme="0"/>
  </sheetPr>
  <dimension ref="A2:I69"/>
  <sheetViews>
    <sheetView workbookViewId="0">
      <selection activeCell="C5" sqref="C5"/>
    </sheetView>
  </sheetViews>
  <sheetFormatPr baseColWidth="10" defaultRowHeight="13"/>
  <sheetData>
    <row r="2" spans="1:9">
      <c r="B2" s="106" t="s">
        <v>159</v>
      </c>
    </row>
    <row r="3" spans="1:9" ht="16" customHeight="1">
      <c r="A3" s="63"/>
      <c r="B3" s="144" t="s">
        <v>157</v>
      </c>
      <c r="C3" s="63"/>
      <c r="D3" s="63"/>
      <c r="E3" s="63"/>
      <c r="F3" s="63"/>
      <c r="G3" s="63"/>
      <c r="H3" s="63"/>
      <c r="I3" s="63"/>
    </row>
    <row r="4" spans="1:9">
      <c r="B4" s="106" t="s">
        <v>158</v>
      </c>
    </row>
    <row r="8" spans="1:9">
      <c r="B8" s="109" t="s">
        <v>150</v>
      </c>
    </row>
    <row r="29" spans="2:2">
      <c r="B29" s="109" t="s">
        <v>151</v>
      </c>
    </row>
    <row r="50" spans="2:2">
      <c r="B50" s="109" t="s">
        <v>152</v>
      </c>
    </row>
    <row r="69" spans="2:2">
      <c r="B69" s="4" t="s">
        <v>156</v>
      </c>
    </row>
  </sheetData>
  <hyperlinks>
    <hyperlink ref="B29" r:id="rId1" location="/report/content-event-events/a112998278w130987407p135169912/_u.date00=20191001&amp;_u.date01=20200930&amp;explorer-table.plotKeys=%5B%5D&amp;_r.drilldown=analytics.eventCategory:Data%20Download&amp;explorer-graphOptions.compareConcept=analytics.visits&amp;explorer-graphOptions.selected=analytics.nthMonth/" display="https://analytics.google.com/analytics/web/#/report/content-event-events/a112998278w130987407p135169912/_u.date00=20191001&amp;_u.date01=20200930&amp;explorer-table.plotKeys=%5B%5D&amp;_r.drilldown=analytics.eventCategory:Data%20Download&amp;explorer-graphOptions.compareConcept=analytics.visits&amp;explorer-graphOptions.selected=analytics.nthMonth/" xr:uid="{C604EC51-AC1E-A04C-A0A8-904232B20A29}"/>
    <hyperlink ref="B50" r:id="rId2" location="/report/visitors-mobile-overview/a112998278w130987407p135169912/_u.date00=20191001&amp;_u.date01=20200930&amp;explorer-graphOptions.selected=analytics.nthMonth&amp;explorer-table.plotKeys=%5B%5B%22mobile%22%5D,%5B%22tablet%22%5D%5D/" display="https://analytics.google.com/analytics/web/#/report/visitors-mobile-overview/a112998278w130987407p135169912/_u.date00=20191001&amp;_u.date01=20200930&amp;explorer-graphOptions.selected=analytics.nthMonth&amp;explorer-table.plotKeys=%5B%5B%22mobile%22%5D,%5B%22tablet%22%5D%5D/" xr:uid="{86C745D4-B1FE-0D48-892E-801716E8422D}"/>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F72B7-8FA3-8C4B-862B-31AD628F3ABE}">
  <sheetPr>
    <tabColor theme="0"/>
  </sheetPr>
  <dimension ref="A1:N125"/>
  <sheetViews>
    <sheetView topLeftCell="A60" zoomScale="77" zoomScaleNormal="77" workbookViewId="0">
      <selection activeCell="A65" sqref="A65:G65"/>
    </sheetView>
  </sheetViews>
  <sheetFormatPr baseColWidth="10" defaultColWidth="8.83203125" defaultRowHeight="13"/>
  <cols>
    <col min="1" max="1" width="14.6640625" customWidth="1"/>
    <col min="2" max="2" width="17" customWidth="1"/>
    <col min="3" max="3" width="15.5" customWidth="1"/>
    <col min="4" max="4" width="16.33203125" customWidth="1"/>
    <col min="5" max="5" width="16" customWidth="1"/>
    <col min="6" max="6" width="17.83203125" customWidth="1"/>
    <col min="7" max="7" width="23" customWidth="1"/>
  </cols>
  <sheetData>
    <row r="1" spans="1:14" ht="53.25" customHeight="1">
      <c r="A1" s="165" t="s">
        <v>153</v>
      </c>
      <c r="B1" s="166"/>
      <c r="C1" s="166"/>
      <c r="D1" s="166"/>
      <c r="E1" s="166"/>
      <c r="F1" s="166"/>
      <c r="G1" s="166"/>
    </row>
    <row r="2" spans="1:14" ht="16">
      <c r="A2" s="99" t="s">
        <v>114</v>
      </c>
    </row>
    <row r="3" spans="1:14" ht="46.5" customHeight="1">
      <c r="A3" s="164" t="s">
        <v>115</v>
      </c>
      <c r="B3" s="164"/>
      <c r="C3" s="164"/>
      <c r="D3" s="164"/>
      <c r="E3" s="164"/>
      <c r="F3" s="164"/>
      <c r="G3" s="164"/>
      <c r="H3" s="164"/>
      <c r="I3" s="164"/>
      <c r="J3" s="164"/>
      <c r="K3" s="164"/>
      <c r="L3" s="164"/>
      <c r="M3" s="164"/>
      <c r="N3" s="164"/>
    </row>
    <row r="4" spans="1:14" ht="33.75" customHeight="1">
      <c r="A4" s="164" t="s">
        <v>154</v>
      </c>
      <c r="B4" s="164"/>
      <c r="C4" s="164"/>
      <c r="D4" s="164"/>
      <c r="E4" s="164"/>
      <c r="F4" s="164"/>
      <c r="G4" s="164"/>
    </row>
    <row r="28" spans="1:11" ht="44" customHeight="1">
      <c r="A28" s="164" t="s">
        <v>155</v>
      </c>
      <c r="B28" s="164"/>
      <c r="C28" s="164"/>
      <c r="D28" s="164"/>
      <c r="E28" s="164"/>
      <c r="F28" s="164"/>
      <c r="G28" s="164"/>
      <c r="H28" s="164"/>
      <c r="I28" s="164"/>
      <c r="J28" s="164"/>
      <c r="K28" s="164"/>
    </row>
    <row r="29" spans="1:11" ht="15" customHeight="1">
      <c r="A29" s="100"/>
      <c r="B29" s="100"/>
      <c r="C29" s="100"/>
      <c r="D29" s="100"/>
      <c r="E29" s="100"/>
      <c r="F29" s="100"/>
      <c r="G29" s="100"/>
      <c r="H29" s="100"/>
      <c r="I29" s="100"/>
      <c r="J29" s="100"/>
      <c r="K29" s="100"/>
    </row>
    <row r="30" spans="1:11" ht="16">
      <c r="A30" s="99" t="s">
        <v>116</v>
      </c>
    </row>
    <row r="31" spans="1:11" s="101" customFormat="1" ht="83" customHeight="1">
      <c r="A31" s="164" t="s">
        <v>117</v>
      </c>
      <c r="B31" s="164"/>
      <c r="C31" s="164"/>
      <c r="D31" s="164"/>
      <c r="E31" s="164"/>
      <c r="F31" s="164"/>
      <c r="G31" s="164"/>
      <c r="H31" s="164"/>
    </row>
    <row r="32" spans="1:11" ht="44" customHeight="1">
      <c r="A32" s="164" t="s">
        <v>118</v>
      </c>
      <c r="B32" s="164"/>
      <c r="C32" s="164"/>
      <c r="D32" s="164"/>
      <c r="E32" s="164"/>
      <c r="F32" s="164"/>
      <c r="G32" s="164"/>
    </row>
    <row r="33" spans="1:7" ht="12" customHeight="1"/>
    <row r="34" spans="1:7" ht="32" customHeight="1">
      <c r="A34" s="153" t="s">
        <v>160</v>
      </c>
      <c r="B34" s="153"/>
      <c r="C34" s="153"/>
      <c r="D34" s="153"/>
      <c r="E34" s="153"/>
      <c r="F34" s="153"/>
      <c r="G34" s="153"/>
    </row>
    <row r="35" spans="1:7" ht="12" customHeight="1"/>
    <row r="63" spans="1:7" ht="57" customHeight="1">
      <c r="A63" s="153" t="s">
        <v>119</v>
      </c>
      <c r="B63" s="153"/>
      <c r="C63" s="153"/>
      <c r="D63" s="153"/>
      <c r="E63" s="153"/>
      <c r="F63" s="153"/>
      <c r="G63" s="153"/>
    </row>
    <row r="65" spans="1:7" ht="46" customHeight="1">
      <c r="A65" s="163" t="s">
        <v>175</v>
      </c>
      <c r="B65" s="163"/>
      <c r="C65" s="163"/>
      <c r="D65" s="163"/>
      <c r="E65" s="163"/>
      <c r="F65" s="163"/>
      <c r="G65" s="163"/>
    </row>
    <row r="94" spans="1:7" ht="16">
      <c r="A94" s="99" t="s">
        <v>120</v>
      </c>
    </row>
    <row r="95" spans="1:7" ht="16">
      <c r="A95" s="99"/>
    </row>
    <row r="96" spans="1:7" ht="80" customHeight="1">
      <c r="A96" s="164" t="s">
        <v>161</v>
      </c>
      <c r="B96" s="164"/>
      <c r="C96" s="164"/>
      <c r="D96" s="164"/>
      <c r="E96" s="164"/>
      <c r="F96" s="164"/>
      <c r="G96" s="164"/>
    </row>
    <row r="97" spans="1:7" ht="34" customHeight="1">
      <c r="A97" s="153" t="s">
        <v>162</v>
      </c>
      <c r="B97" s="153"/>
      <c r="C97" s="153"/>
      <c r="D97" s="153"/>
      <c r="E97" s="153"/>
      <c r="F97" s="153"/>
      <c r="G97" s="153"/>
    </row>
    <row r="124" spans="1:2">
      <c r="A124" t="s">
        <v>121</v>
      </c>
    </row>
    <row r="125" spans="1:2">
      <c r="B125" t="s">
        <v>163</v>
      </c>
    </row>
  </sheetData>
  <mergeCells count="11">
    <mergeCell ref="A32:G32"/>
    <mergeCell ref="A1:G1"/>
    <mergeCell ref="A3:N3"/>
    <mergeCell ref="A4:G4"/>
    <mergeCell ref="A28:K28"/>
    <mergeCell ref="A31:H31"/>
    <mergeCell ref="A34:G34"/>
    <mergeCell ref="A63:G63"/>
    <mergeCell ref="A65:G65"/>
    <mergeCell ref="A96:G96"/>
    <mergeCell ref="A97:G9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Cover</vt:lpstr>
      <vt:lpstr>Introduction</vt:lpstr>
      <vt:lpstr>Web_Sessions-Visitors</vt:lpstr>
      <vt:lpstr>Web Repeat Visitors</vt:lpstr>
      <vt:lpstr>Web Activity by Country</vt:lpstr>
      <vt:lpstr>Earthdata WebMetrics</vt:lpstr>
      <vt:lpstr>LANCE_WebMetrics</vt:lpstr>
      <vt:lpstr>Worldview_WebMetrics</vt:lpstr>
      <vt:lpstr>Earthdata Systems</vt:lpstr>
      <vt:lpstr>Web Trends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Durga Kafle</dc:creator>
  <cp:lastModifiedBy>Lalit Wanchoo</cp:lastModifiedBy>
  <dcterms:created xsi:type="dcterms:W3CDTF">2019-11-08T19:28:12Z</dcterms:created>
  <dcterms:modified xsi:type="dcterms:W3CDTF">2020-12-14T18:07:53Z</dcterms:modified>
</cp:coreProperties>
</file>